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Eagle\"/>
    </mc:Choice>
  </mc:AlternateContent>
  <bookViews>
    <workbookView xWindow="0" yWindow="465" windowWidth="19425" windowHeight="11025" tabRatio="337" activeTab="1"/>
  </bookViews>
  <sheets>
    <sheet name="20191021" sheetId="3" r:id="rId1"/>
    <sheet name="20210622" sheetId="4" r:id="rId2"/>
  </sheet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G42" i="4" l="1"/>
  <c r="G43" i="4"/>
  <c r="G44" i="4"/>
  <c r="H42" i="4"/>
  <c r="G39" i="4"/>
  <c r="G40" i="4"/>
  <c r="G41" i="4"/>
  <c r="H39" i="4"/>
  <c r="G32" i="4"/>
  <c r="G33" i="4"/>
  <c r="G34" i="4"/>
  <c r="H32" i="4"/>
  <c r="G29" i="4"/>
  <c r="G30" i="4"/>
  <c r="G31" i="4"/>
  <c r="H29" i="4"/>
  <c r="G22" i="4"/>
  <c r="G23" i="4"/>
  <c r="G24" i="4"/>
  <c r="H22" i="4"/>
  <c r="G19" i="4"/>
  <c r="G20" i="4"/>
  <c r="G21" i="4"/>
  <c r="H19" i="4"/>
  <c r="C44" i="4"/>
  <c r="C43" i="4"/>
  <c r="C42" i="4"/>
  <c r="C34" i="4"/>
  <c r="C33" i="4"/>
  <c r="C32" i="4"/>
  <c r="C22" i="4"/>
  <c r="C24" i="4"/>
  <c r="C23" i="4"/>
  <c r="C41" i="4"/>
  <c r="C31" i="4"/>
  <c r="C21" i="4"/>
  <c r="C40" i="4"/>
  <c r="C39" i="4"/>
  <c r="C30" i="4"/>
  <c r="C29" i="4"/>
  <c r="C20" i="4"/>
  <c r="C19" i="4"/>
  <c r="C13" i="4"/>
  <c r="C12" i="4"/>
  <c r="C11" i="4"/>
  <c r="G25" i="3"/>
  <c r="G20" i="3"/>
  <c r="G19" i="3"/>
  <c r="G32" i="3"/>
  <c r="C32" i="3"/>
  <c r="G31" i="3"/>
  <c r="C31" i="3"/>
  <c r="G26" i="3"/>
  <c r="C26" i="3"/>
  <c r="C25" i="3"/>
  <c r="C13" i="3"/>
  <c r="C12" i="3"/>
  <c r="C11" i="3"/>
  <c r="C20" i="3"/>
  <c r="C19" i="3"/>
</calcChain>
</file>

<file path=xl/sharedStrings.xml><?xml version="1.0" encoding="utf-8"?>
<sst xmlns="http://schemas.openxmlformats.org/spreadsheetml/2006/main" count="157" uniqueCount="50">
  <si>
    <t>LED power(V)</t>
    <phoneticPr fontId="1" type="noConversion"/>
  </si>
  <si>
    <t>Red</t>
    <phoneticPr fontId="1" type="noConversion"/>
  </si>
  <si>
    <t>Green</t>
    <phoneticPr fontId="1" type="noConversion"/>
  </si>
  <si>
    <t>Blue</t>
    <phoneticPr fontId="1" type="noConversion"/>
  </si>
  <si>
    <t>placement</t>
    <phoneticPr fontId="1" type="noConversion"/>
  </si>
  <si>
    <t>R1309</t>
    <phoneticPr fontId="1" type="noConversion"/>
  </si>
  <si>
    <t>R1306</t>
    <phoneticPr fontId="1" type="noConversion"/>
  </si>
  <si>
    <t>R1303</t>
    <phoneticPr fontId="1" type="noConversion"/>
  </si>
  <si>
    <t>Current(mA)</t>
    <phoneticPr fontId="1" type="noConversion"/>
  </si>
  <si>
    <t>Caculation (ohm)</t>
    <phoneticPr fontId="1" type="noConversion"/>
  </si>
  <si>
    <t>Using Resistance (ohm)</t>
    <phoneticPr fontId="1" type="noConversion"/>
  </si>
  <si>
    <t>Suggest II-1</t>
    <phoneticPr fontId="1" type="noConversion"/>
  </si>
  <si>
    <t>mV</t>
    <phoneticPr fontId="1" type="noConversion"/>
  </si>
  <si>
    <t>Color</t>
    <phoneticPr fontId="1" type="noConversion"/>
  </si>
  <si>
    <t>mA</t>
    <phoneticPr fontId="1" type="noConversion"/>
  </si>
  <si>
    <t>Position</t>
    <phoneticPr fontId="1" type="noConversion"/>
  </si>
  <si>
    <t>Forward Voltage</t>
    <phoneticPr fontId="1" type="noConversion"/>
  </si>
  <si>
    <t>PP_PWR_IN</t>
    <phoneticPr fontId="1" type="noConversion"/>
  </si>
  <si>
    <t>DUT NO.: 1</t>
    <phoneticPr fontId="1" type="noConversion"/>
  </si>
  <si>
    <t>DUT NO.: 2</t>
    <phoneticPr fontId="1" type="noConversion"/>
  </si>
  <si>
    <t>Unit</t>
    <phoneticPr fontId="1" type="noConversion"/>
  </si>
  <si>
    <t>Ohm</t>
    <phoneticPr fontId="1" type="noConversion"/>
  </si>
  <si>
    <t>LED test</t>
    <phoneticPr fontId="6" type="noConversion"/>
  </si>
  <si>
    <t>Measurement Results</t>
    <phoneticPr fontId="1" type="noConversion"/>
  </si>
  <si>
    <t>Current(R1309)</t>
    <phoneticPr fontId="1" type="noConversion"/>
  </si>
  <si>
    <t>Currnet(R1306)</t>
    <phoneticPr fontId="1" type="noConversion"/>
  </si>
  <si>
    <t>Current(R1303)</t>
    <phoneticPr fontId="1" type="noConversion"/>
  </si>
  <si>
    <t>Q1103(Pin3)</t>
    <phoneticPr fontId="1" type="noConversion"/>
  </si>
  <si>
    <t>Q1002(Pin3)</t>
    <phoneticPr fontId="1" type="noConversion"/>
  </si>
  <si>
    <t>Q1001(Pin3)</t>
    <phoneticPr fontId="1" type="noConversion"/>
  </si>
  <si>
    <t>R1309(Pin2)</t>
    <phoneticPr fontId="1" type="noConversion"/>
  </si>
  <si>
    <t>R1306(Pin2)</t>
    <phoneticPr fontId="1" type="noConversion"/>
  </si>
  <si>
    <t>R1303(Pin2)</t>
    <phoneticPr fontId="1" type="noConversion"/>
  </si>
  <si>
    <t>[Spec:1.6~2.2V]mV</t>
    <phoneticPr fontId="1" type="noConversion"/>
  </si>
  <si>
    <t>[Spec: 2.5~3.3V]mV</t>
    <phoneticPr fontId="1" type="noConversion"/>
  </si>
  <si>
    <t>[Spec: 2.4~3.2V]mV</t>
    <phoneticPr fontId="1" type="noConversion"/>
  </si>
  <si>
    <r>
      <t xml:space="preserve">Equipment: </t>
    </r>
    <r>
      <rPr>
        <sz val="11"/>
        <color indexed="8"/>
        <rFont val="Calibri"/>
        <family val="2"/>
      </rPr>
      <t>DUT x 2, adapter(Edtech) x 1, DMM x 1</t>
    </r>
    <phoneticPr fontId="6" type="noConversion"/>
  </si>
  <si>
    <t>Condition: 
Make LED on DUT to turn on for warm white color and measure as below:
1. PP_PWR_IN, 2. LED forward voltage, Limit Resistor(R:R1309/G:R1306/B:R1303), 3. BJT Transistor voltage(R:Q1103/G:Q1002/B:Q1001).
Then to calculate the current of RGB color LED. The ideal value is Red=7mA, Green=7mA, Blue=5mA</t>
    <phoneticPr fontId="6" type="noConversion"/>
  </si>
  <si>
    <t>Summary</t>
    <phoneticPr fontId="1" type="noConversion"/>
  </si>
  <si>
    <t>Theoretical Value</t>
    <phoneticPr fontId="1" type="noConversion"/>
  </si>
  <si>
    <t>Schematic and Electro-Optical Characteristics</t>
    <phoneticPr fontId="1" type="noConversion"/>
  </si>
  <si>
    <t>Summary:
After checking the Red/Green/Blue LED components, forward voltage, current limited resistor and current, there is no significant defect were found on the LED circuit</t>
    <phoneticPr fontId="6" type="noConversion"/>
  </si>
  <si>
    <r>
      <t xml:space="preserve">Equipment: </t>
    </r>
    <r>
      <rPr>
        <sz val="11"/>
        <color indexed="8"/>
        <rFont val="Calibri"/>
        <family val="2"/>
      </rPr>
      <t>DUT x 3, adapter(Edtech) x 1, DMM x 1</t>
    </r>
    <phoneticPr fontId="6" type="noConversion"/>
  </si>
  <si>
    <t>DUT NO.: 3</t>
    <phoneticPr fontId="1" type="noConversion"/>
  </si>
  <si>
    <t>DUT NO.: 4</t>
    <phoneticPr fontId="1" type="noConversion"/>
  </si>
  <si>
    <t>DUT NO.: 5</t>
    <phoneticPr fontId="1" type="noConversion"/>
  </si>
  <si>
    <t>DUT NO.: 6</t>
    <phoneticPr fontId="1" type="noConversion"/>
  </si>
  <si>
    <t>mean current:</t>
    <phoneticPr fontId="1" type="noConversion"/>
  </si>
  <si>
    <r>
      <rPr>
        <b/>
        <sz val="12"/>
        <color theme="1"/>
        <rFont val="新細明體"/>
        <family val="1"/>
        <scheme val="minor"/>
      </rPr>
      <t>Notes: DUT1~DUT3 are silver glue LED,</t>
    </r>
    <r>
      <rPr>
        <b/>
        <sz val="12"/>
        <color rgb="FF0000FF"/>
        <rFont val="新細明體"/>
        <family val="1"/>
        <scheme val="minor"/>
      </rPr>
      <t xml:space="preserve"> DUT4~DUT6 are insulating glue LED</t>
    </r>
    <phoneticPr fontId="1" type="noConversion"/>
  </si>
  <si>
    <t>1. After checking the Red/Green/Blue LED components, forward voltage, current limited resistor and current, there is no significant defect were found on the LED circuit.
2.  The actual test results still has color shift, and the reason is caused by different bin codes.
*DUT3 : silver glue = cold white = bin code 239
*DUT4~6 : insulation glue = warm white = bin code pw10</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</si>
</sst>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2"/>
      <color theme="1"/>
      <name val="新細明體"/>
      <family val="2"/>
      <charset val="136"/>
      <scheme val="minor"/>
    </font>
    <font>
      <sz val="9"/>
      <name val="新細明體"/>
      <family val="2"/>
      <charset val="136"/>
      <scheme val="minor"/>
    </font>
    <font>
      <u/>
      <sz val="12"/>
      <color theme="10"/>
      <name val="新細明體"/>
      <family val="2"/>
      <charset val="136"/>
      <scheme val="minor"/>
    </font>
    <font>
      <u/>
      <sz val="12"/>
      <color theme="11"/>
      <name val="新細明體"/>
      <family val="2"/>
      <charset val="136"/>
      <scheme val="minor"/>
    </font>
    <font>
      <sz val="11"/>
      <color indexed="8"/>
      <name val="Calibri"/>
      <family val="2"/>
    </font>
    <font>
      <b/>
      <u/>
      <sz val="20"/>
      <name val="Calibri"/>
      <family val="2"/>
    </font>
    <font>
      <sz val="9"/>
      <name val="細明體"/>
      <family val="1"/>
      <charset val="136"/>
    </font>
    <font>
      <b/>
      <sz val="11"/>
      <color indexed="8"/>
      <name val="Calibri"/>
      <family val="2"/>
    </font>
    <font>
      <sz val="11"/>
      <color indexed="11"/>
      <name val="Calibri"/>
      <family val="2"/>
    </font>
    <font>
      <b/>
      <sz val="20"/>
      <color theme="1"/>
      <name val="新細明體"/>
      <family val="1"/>
      <charset val="136"/>
      <scheme val="minor"/>
    </font>
    <font>
      <sz val="12"/>
      <name val="新細明體"/>
      <family val="2"/>
      <charset val="136"/>
      <scheme val="minor"/>
    </font>
    <font>
      <sz val="12"/>
      <name val="新細明體"/>
      <family val="1"/>
      <charset val="136"/>
      <scheme val="minor"/>
    </font>
    <font>
      <sz val="12"/>
      <color rgb="FF0000FF"/>
      <name val="新細明體"/>
      <family val="2"/>
      <charset val="136"/>
      <scheme val="minor"/>
    </font>
    <font>
      <sz val="12"/>
      <color rgb="FF0000FF"/>
      <name val="新細明體"/>
      <family val="1"/>
      <scheme val="minor"/>
    </font>
    <font>
      <b/>
      <sz val="12"/>
      <color theme="1"/>
      <name val="新細明體"/>
      <family val="1"/>
      <scheme val="minor"/>
    </font>
    <font>
      <b/>
      <sz val="12"/>
      <color rgb="FF0000FF"/>
      <name val="新細明體"/>
      <family val="1"/>
      <scheme val="minor"/>
    </font>
    <font>
      <b/>
      <sz val="14"/>
      <color indexed="8"/>
      <name val="Calibri"/>
      <family val="2"/>
    </font>
  </fonts>
  <fills count="7">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rgb="FF0070C0"/>
        <bgColor indexed="64"/>
      </patternFill>
    </fill>
    <fill>
      <patternFill patternType="solid">
        <fgColor rgb="FF00B050"/>
        <bgColor indexed="64"/>
      </patternFill>
    </fill>
    <fill>
      <patternFill patternType="solid">
        <fgColor theme="7" tint="0.79998168889431442"/>
        <bgColor indexed="64"/>
      </patternFill>
    </fill>
  </fills>
  <borders count="2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right style="thin">
        <color auto="1"/>
      </right>
      <top style="thin">
        <color auto="1"/>
      </top>
      <bottom/>
      <diagonal/>
    </border>
    <border>
      <left/>
      <right style="thin">
        <color auto="1"/>
      </right>
      <top/>
      <bottom/>
      <diagonal/>
    </border>
  </borders>
  <cellStyleXfs count="6">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cellStyleXfs>
  <cellXfs count="75">
    <xf numFmtId="0" fontId="0" fillId="0" borderId="0" xfId="0"/>
    <xf numFmtId="0" fontId="0" fillId="0" borderId="1" xfId="0" applyBorder="1"/>
    <xf numFmtId="0" fontId="0" fillId="0" borderId="1" xfId="0" applyFill="1" applyBorder="1"/>
    <xf numFmtId="0" fontId="0" fillId="2" borderId="1" xfId="0" applyFill="1" applyBorder="1"/>
    <xf numFmtId="0" fontId="0" fillId="3" borderId="1" xfId="0" applyFill="1" applyBorder="1"/>
    <xf numFmtId="0" fontId="0" fillId="4" borderId="1" xfId="0" applyFill="1" applyBorder="1"/>
    <xf numFmtId="0" fontId="0" fillId="0" borderId="1" xfId="0" applyBorder="1" applyAlignment="1">
      <alignment horizontal="center"/>
    </xf>
    <xf numFmtId="0" fontId="0" fillId="0" borderId="1" xfId="0" applyBorder="1" applyAlignment="1">
      <alignment horizontal="center"/>
    </xf>
    <xf numFmtId="0" fontId="0" fillId="0" borderId="0" xfId="0" applyBorder="1"/>
    <xf numFmtId="0" fontId="0" fillId="0" borderId="0" xfId="0" applyFill="1" applyBorder="1"/>
    <xf numFmtId="0" fontId="0" fillId="0" borderId="1" xfId="0" applyBorder="1" applyAlignment="1">
      <alignment horizontal="right"/>
    </xf>
    <xf numFmtId="0" fontId="0" fillId="0" borderId="0" xfId="0" applyFill="1"/>
    <xf numFmtId="0" fontId="9" fillId="0" borderId="0" xfId="0" applyFont="1"/>
    <xf numFmtId="0" fontId="9" fillId="0" borderId="0" xfId="0" applyFont="1" applyBorder="1"/>
    <xf numFmtId="0" fontId="0" fillId="0" borderId="0" xfId="0" applyBorder="1" applyAlignment="1">
      <alignment horizontal="right"/>
    </xf>
    <xf numFmtId="0" fontId="0" fillId="6" borderId="1" xfId="0" applyFill="1" applyBorder="1"/>
    <xf numFmtId="0" fontId="0" fillId="6" borderId="1" xfId="0" applyFill="1" applyBorder="1" applyAlignment="1">
      <alignment horizontal="right"/>
    </xf>
    <xf numFmtId="0" fontId="0" fillId="6" borderId="4" xfId="0" applyFill="1" applyBorder="1" applyAlignment="1">
      <alignment horizontal="right"/>
    </xf>
    <xf numFmtId="0" fontId="0" fillId="0" borderId="6" xfId="0" applyBorder="1" applyAlignment="1">
      <alignment horizontal="right"/>
    </xf>
    <xf numFmtId="0" fontId="0" fillId="6" borderId="7" xfId="0" applyFill="1" applyBorder="1" applyAlignment="1">
      <alignment horizontal="right"/>
    </xf>
    <xf numFmtId="0" fontId="0" fillId="6" borderId="8" xfId="0" applyFill="1" applyBorder="1" applyAlignment="1">
      <alignment horizontal="right"/>
    </xf>
    <xf numFmtId="0" fontId="4" fillId="0" borderId="0" xfId="5" applyBorder="1"/>
    <xf numFmtId="0" fontId="5" fillId="0" borderId="0" xfId="5" applyFont="1" applyBorder="1"/>
    <xf numFmtId="0" fontId="7" fillId="0" borderId="0" xfId="5" applyFont="1" applyBorder="1"/>
    <xf numFmtId="0" fontId="8" fillId="0" borderId="0" xfId="5" applyFont="1" applyFill="1" applyBorder="1"/>
    <xf numFmtId="0" fontId="0" fillId="0" borderId="1" xfId="0" applyBorder="1" applyAlignment="1">
      <alignment horizontal="center"/>
    </xf>
    <xf numFmtId="0" fontId="0" fillId="0" borderId="1" xfId="0" applyBorder="1" applyAlignment="1">
      <alignment horizontal="center"/>
    </xf>
    <xf numFmtId="0" fontId="7" fillId="0" borderId="18" xfId="5" applyFont="1" applyBorder="1" applyAlignment="1">
      <alignment horizontal="left" vertical="center" wrapText="1"/>
    </xf>
    <xf numFmtId="0" fontId="7" fillId="0" borderId="19" xfId="5" applyFont="1" applyBorder="1" applyAlignment="1">
      <alignment horizontal="left" vertical="center" wrapText="1"/>
    </xf>
    <xf numFmtId="0" fontId="12" fillId="6" borderId="1" xfId="0" applyFont="1" applyFill="1" applyBorder="1" applyAlignment="1">
      <alignment horizontal="right"/>
    </xf>
    <xf numFmtId="0" fontId="12" fillId="6" borderId="4" xfId="0" applyFont="1" applyFill="1" applyBorder="1" applyAlignment="1">
      <alignment horizontal="right"/>
    </xf>
    <xf numFmtId="0" fontId="12" fillId="6" borderId="7" xfId="0" applyFont="1" applyFill="1" applyBorder="1" applyAlignment="1">
      <alignment horizontal="right"/>
    </xf>
    <xf numFmtId="0" fontId="12" fillId="6" borderId="1" xfId="0" applyFont="1" applyFill="1" applyBorder="1"/>
    <xf numFmtId="0" fontId="13" fillId="6" borderId="1" xfId="0" applyFont="1" applyFill="1" applyBorder="1" applyAlignment="1">
      <alignment horizontal="right"/>
    </xf>
    <xf numFmtId="0" fontId="13" fillId="6" borderId="1" xfId="0" applyFont="1" applyFill="1" applyBorder="1"/>
    <xf numFmtId="0" fontId="7" fillId="0" borderId="17" xfId="5" applyFont="1" applyBorder="1" applyAlignment="1">
      <alignment horizontal="left" vertical="center" wrapText="1"/>
    </xf>
    <xf numFmtId="0" fontId="7" fillId="0" borderId="18" xfId="5" applyFont="1" applyBorder="1" applyAlignment="1">
      <alignment horizontal="left" vertical="center" wrapText="1"/>
    </xf>
    <xf numFmtId="0" fontId="7" fillId="0" borderId="19" xfId="5" applyFont="1" applyBorder="1" applyAlignment="1">
      <alignment horizontal="left" vertical="center" wrapText="1"/>
    </xf>
    <xf numFmtId="0" fontId="7" fillId="0" borderId="9" xfId="5" applyFont="1" applyBorder="1" applyAlignment="1">
      <alignment horizontal="left" vertical="center"/>
    </xf>
    <xf numFmtId="0" fontId="7" fillId="0" borderId="10" xfId="5" applyFont="1" applyBorder="1" applyAlignment="1">
      <alignment horizontal="left" vertical="center"/>
    </xf>
    <xf numFmtId="0" fontId="7" fillId="0" borderId="11" xfId="5" applyFont="1" applyBorder="1" applyAlignment="1">
      <alignment horizontal="left" vertical="center"/>
    </xf>
    <xf numFmtId="0" fontId="7" fillId="0" borderId="12" xfId="5" applyFont="1" applyBorder="1" applyAlignment="1">
      <alignment horizontal="left" vertical="center"/>
    </xf>
    <xf numFmtId="0" fontId="7" fillId="0" borderId="3" xfId="5" applyFont="1" applyBorder="1" applyAlignment="1">
      <alignment horizontal="left" vertical="center"/>
    </xf>
    <xf numFmtId="0" fontId="7" fillId="0" borderId="13" xfId="5" applyFont="1" applyBorder="1" applyAlignment="1">
      <alignment horizontal="left" vertical="center"/>
    </xf>
    <xf numFmtId="0" fontId="7" fillId="0" borderId="16" xfId="5" applyFont="1" applyBorder="1" applyAlignment="1">
      <alignment horizontal="left" vertical="center" wrapText="1"/>
    </xf>
    <xf numFmtId="0" fontId="4" fillId="0" borderId="14" xfId="5" applyBorder="1" applyAlignment="1">
      <alignment horizontal="left" vertical="center" wrapText="1"/>
    </xf>
    <xf numFmtId="0" fontId="4" fillId="0" borderId="15" xfId="5" applyBorder="1" applyAlignment="1">
      <alignment horizontal="left" vertical="center" wrapText="1"/>
    </xf>
    <xf numFmtId="0" fontId="0" fillId="0" borderId="1" xfId="0" applyBorder="1" applyAlignment="1">
      <alignment horizontal="center"/>
    </xf>
    <xf numFmtId="0" fontId="10" fillId="2" borderId="4" xfId="0" applyFont="1" applyFill="1" applyBorder="1" applyAlignment="1">
      <alignment horizontal="center"/>
    </xf>
    <xf numFmtId="0" fontId="10" fillId="2" borderId="2" xfId="0" applyFont="1" applyFill="1" applyBorder="1" applyAlignment="1">
      <alignment horizontal="center"/>
    </xf>
    <xf numFmtId="0" fontId="10" fillId="2" borderId="5" xfId="0" applyFont="1" applyFill="1" applyBorder="1" applyAlignment="1">
      <alignment horizontal="center"/>
    </xf>
    <xf numFmtId="0" fontId="11" fillId="4" borderId="4" xfId="0" applyFont="1" applyFill="1" applyBorder="1" applyAlignment="1">
      <alignment horizontal="center"/>
    </xf>
    <xf numFmtId="0" fontId="11" fillId="4" borderId="2" xfId="0" applyFont="1" applyFill="1" applyBorder="1" applyAlignment="1">
      <alignment horizontal="center"/>
    </xf>
    <xf numFmtId="0" fontId="11" fillId="4" borderId="5" xfId="0" applyFont="1" applyFill="1" applyBorder="1" applyAlignment="1">
      <alignment horizontal="center"/>
    </xf>
    <xf numFmtId="0" fontId="11" fillId="5" borderId="4" xfId="0" applyFont="1" applyFill="1" applyBorder="1" applyAlignment="1">
      <alignment horizontal="center"/>
    </xf>
    <xf numFmtId="0" fontId="11" fillId="5" borderId="2" xfId="0" applyFont="1" applyFill="1" applyBorder="1" applyAlignment="1">
      <alignment horizontal="center"/>
    </xf>
    <xf numFmtId="0" fontId="11" fillId="5" borderId="5" xfId="0" applyFont="1" applyFill="1" applyBorder="1" applyAlignment="1">
      <alignment horizontal="center"/>
    </xf>
    <xf numFmtId="0" fontId="16" fillId="0" borderId="17" xfId="5" applyFont="1" applyBorder="1" applyAlignment="1">
      <alignment horizontal="left" vertical="center" wrapText="1"/>
    </xf>
    <xf numFmtId="0" fontId="16" fillId="0" borderId="18" xfId="5" applyFont="1" applyBorder="1" applyAlignment="1">
      <alignment horizontal="left" vertical="center" wrapText="1"/>
    </xf>
    <xf numFmtId="0" fontId="16" fillId="0" borderId="19" xfId="5" applyFont="1" applyBorder="1" applyAlignment="1">
      <alignment horizontal="left" vertical="center" wrapText="1"/>
    </xf>
    <xf numFmtId="0" fontId="0" fillId="6" borderId="22" xfId="0" applyFont="1" applyFill="1" applyBorder="1" applyAlignment="1">
      <alignment horizontal="center" vertical="center"/>
    </xf>
    <xf numFmtId="0" fontId="0" fillId="6" borderId="23" xfId="0" applyFont="1" applyFill="1" applyBorder="1" applyAlignment="1">
      <alignment horizontal="center" vertical="center"/>
    </xf>
    <xf numFmtId="0" fontId="0" fillId="6" borderId="24" xfId="0" applyFont="1" applyFill="1" applyBorder="1" applyAlignment="1">
      <alignment horizontal="center" vertical="center"/>
    </xf>
    <xf numFmtId="0" fontId="12" fillId="6" borderId="25" xfId="0" applyFont="1" applyFill="1" applyBorder="1" applyAlignment="1">
      <alignment horizontal="center" vertical="center"/>
    </xf>
    <xf numFmtId="0" fontId="12" fillId="6" borderId="26" xfId="0" applyFont="1" applyFill="1" applyBorder="1" applyAlignment="1">
      <alignment horizontal="center" vertical="center"/>
    </xf>
    <xf numFmtId="0" fontId="12" fillId="6" borderId="21" xfId="0" applyFont="1" applyFill="1" applyBorder="1" applyAlignment="1">
      <alignment horizontal="center" vertical="center"/>
    </xf>
    <xf numFmtId="0" fontId="12" fillId="6" borderId="22" xfId="0" applyFont="1" applyFill="1" applyBorder="1" applyAlignment="1">
      <alignment horizontal="center" vertical="center"/>
    </xf>
    <xf numFmtId="0" fontId="12" fillId="6" borderId="23" xfId="0" applyFont="1" applyFill="1" applyBorder="1" applyAlignment="1">
      <alignment horizontal="center" vertical="center"/>
    </xf>
    <xf numFmtId="0" fontId="12" fillId="6" borderId="24" xfId="0" applyFont="1" applyFill="1" applyBorder="1" applyAlignment="1">
      <alignment horizontal="center" vertical="center"/>
    </xf>
    <xf numFmtId="0" fontId="15" fillId="0" borderId="1" xfId="0" applyFont="1" applyBorder="1" applyAlignment="1">
      <alignment horizontal="center"/>
    </xf>
    <xf numFmtId="0" fontId="11" fillId="4" borderId="20" xfId="0" applyFont="1" applyFill="1" applyBorder="1" applyAlignment="1">
      <alignment horizontal="center"/>
    </xf>
    <xf numFmtId="0" fontId="11" fillId="4" borderId="3" xfId="0" applyFont="1" applyFill="1" applyBorder="1" applyAlignment="1">
      <alignment horizontal="center"/>
    </xf>
    <xf numFmtId="0" fontId="11" fillId="4" borderId="21" xfId="0" applyFont="1" applyFill="1" applyBorder="1" applyAlignment="1">
      <alignment horizontal="center"/>
    </xf>
    <xf numFmtId="0" fontId="0" fillId="0" borderId="4" xfId="0" applyBorder="1" applyAlignment="1">
      <alignment horizontal="center"/>
    </xf>
    <xf numFmtId="0" fontId="0" fillId="0" borderId="5" xfId="0" applyBorder="1" applyAlignment="1">
      <alignment horizontal="center"/>
    </xf>
  </cellXfs>
  <cellStyles count="6">
    <cellStyle name="一般" xfId="0" builtinId="0"/>
    <cellStyle name="一般_20110426-1_RF4CE line-of-site test report" xfId="5"/>
    <cellStyle name="已瀏覽過的超連結" xfId="2" builtinId="9" hidden="1"/>
    <cellStyle name="已瀏覽過的超連結" xfId="4" builtinId="9" hidden="1"/>
    <cellStyle name="超連結" xfId="1" builtinId="8" hidden="1"/>
    <cellStyle name="超連結" xfId="3" builtinId="8" hidden="1"/>
  </cellStyles>
  <dxfs count="0"/>
  <tableStyles count="0" defaultTableStyle="TableStyleMedium9" defaultPivotStyle="PivotStyleMedium7"/>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tiff"/><Relationship Id="rId1" Type="http://schemas.openxmlformats.org/officeDocument/2006/relationships/image" Target="../media/image1.tiff"/><Relationship Id="rId5" Type="http://schemas.openxmlformats.org/officeDocument/2006/relationships/image" Target="../media/image5.tiff"/><Relationship Id="rId4" Type="http://schemas.openxmlformats.org/officeDocument/2006/relationships/image" Target="../media/image4.tiff"/></Relationships>
</file>

<file path=xl/drawings/_rels/drawing2.xml.rels><?xml version="1.0" encoding="UTF-8" standalone="yes"?>
<Relationships xmlns="http://schemas.openxmlformats.org/package/2006/relationships"><Relationship Id="rId3" Type="http://schemas.openxmlformats.org/officeDocument/2006/relationships/image" Target="../media/image6.tiff"/><Relationship Id="rId7" Type="http://schemas.openxmlformats.org/officeDocument/2006/relationships/image" Target="../media/image10.png"/><Relationship Id="rId2" Type="http://schemas.openxmlformats.org/officeDocument/2006/relationships/image" Target="../media/image5.tiff"/><Relationship Id="rId1" Type="http://schemas.openxmlformats.org/officeDocument/2006/relationships/image" Target="../media/image1.tiff"/><Relationship Id="rId6" Type="http://schemas.openxmlformats.org/officeDocument/2006/relationships/image" Target="../media/image9.jpeg"/><Relationship Id="rId5" Type="http://schemas.openxmlformats.org/officeDocument/2006/relationships/image" Target="../media/image8.jpeg"/><Relationship Id="rId4" Type="http://schemas.openxmlformats.org/officeDocument/2006/relationships/image" Target="../media/image7.tiff"/></Relationships>
</file>

<file path=xl/drawings/drawing1.xml><?xml version="1.0" encoding="utf-8"?>
<xdr:wsDr xmlns:xdr="http://schemas.openxmlformats.org/drawingml/2006/spreadsheetDrawing" xmlns:a="http://schemas.openxmlformats.org/drawingml/2006/main">
  <xdr:twoCellAnchor editAs="oneCell">
    <xdr:from>
      <xdr:col>0</xdr:col>
      <xdr:colOff>59884</xdr:colOff>
      <xdr:row>35</xdr:row>
      <xdr:rowOff>115994</xdr:rowOff>
    </xdr:from>
    <xdr:to>
      <xdr:col>3</xdr:col>
      <xdr:colOff>313061</xdr:colOff>
      <xdr:row>55</xdr:row>
      <xdr:rowOff>173182</xdr:rowOff>
    </xdr:to>
    <xdr:pic>
      <xdr:nvPicPr>
        <xdr:cNvPr id="2" name="圖片 1">
          <a:extLst>
            <a:ext uri="{FF2B5EF4-FFF2-40B4-BE49-F238E27FC236}">
              <a16:creationId xmlns:a16="http://schemas.microsoft.com/office/drawing/2014/main" xmlns="" id="{4E3CA301-1278-B34B-AE6B-F35CDAEDADC3}"/>
            </a:ext>
          </a:extLst>
        </xdr:cNvPr>
        <xdr:cNvPicPr>
          <a:picLocks noChangeAspect="1"/>
        </xdr:cNvPicPr>
      </xdr:nvPicPr>
      <xdr:blipFill>
        <a:blip xmlns:r="http://schemas.openxmlformats.org/officeDocument/2006/relationships" r:embed="rId1"/>
        <a:stretch>
          <a:fillRect/>
        </a:stretch>
      </xdr:blipFill>
      <xdr:spPr>
        <a:xfrm>
          <a:off x="59884" y="8101600"/>
          <a:ext cx="3351207" cy="3905673"/>
        </a:xfrm>
        <a:prstGeom prst="rect">
          <a:avLst/>
        </a:prstGeom>
      </xdr:spPr>
    </xdr:pic>
    <xdr:clientData/>
  </xdr:twoCellAnchor>
  <xdr:twoCellAnchor editAs="oneCell">
    <xdr:from>
      <xdr:col>9</xdr:col>
      <xdr:colOff>343050</xdr:colOff>
      <xdr:row>35</xdr:row>
      <xdr:rowOff>49176</xdr:rowOff>
    </xdr:from>
    <xdr:to>
      <xdr:col>11</xdr:col>
      <xdr:colOff>441570</xdr:colOff>
      <xdr:row>47</xdr:row>
      <xdr:rowOff>50953</xdr:rowOff>
    </xdr:to>
    <xdr:pic>
      <xdr:nvPicPr>
        <xdr:cNvPr id="3" name="圖片 2">
          <a:extLst>
            <a:ext uri="{FF2B5EF4-FFF2-40B4-BE49-F238E27FC236}">
              <a16:creationId xmlns:a16="http://schemas.microsoft.com/office/drawing/2014/main" xmlns="" id="{E023D5ED-E50C-014A-8959-4694BBFB53D5}"/>
            </a:ext>
          </a:extLst>
        </xdr:cNvPr>
        <xdr:cNvPicPr>
          <a:picLocks noChangeAspect="1"/>
        </xdr:cNvPicPr>
      </xdr:nvPicPr>
      <xdr:blipFill>
        <a:blip xmlns:r="http://schemas.openxmlformats.org/officeDocument/2006/relationships" r:embed="rId2" cstate="print"/>
        <a:stretch>
          <a:fillRect/>
        </a:stretch>
      </xdr:blipFill>
      <xdr:spPr>
        <a:xfrm>
          <a:off x="9069489" y="8034782"/>
          <a:ext cx="2090111" cy="2310868"/>
        </a:xfrm>
        <a:prstGeom prst="rect">
          <a:avLst/>
        </a:prstGeom>
      </xdr:spPr>
    </xdr:pic>
    <xdr:clientData/>
  </xdr:twoCellAnchor>
  <xdr:twoCellAnchor editAs="oneCell">
    <xdr:from>
      <xdr:col>6</xdr:col>
      <xdr:colOff>1089251</xdr:colOff>
      <xdr:row>35</xdr:row>
      <xdr:rowOff>43410</xdr:rowOff>
    </xdr:from>
    <xdr:to>
      <xdr:col>9</xdr:col>
      <xdr:colOff>333658</xdr:colOff>
      <xdr:row>47</xdr:row>
      <xdr:rowOff>105910</xdr:rowOff>
    </xdr:to>
    <xdr:pic>
      <xdr:nvPicPr>
        <xdr:cNvPr id="5" name="圖片 4">
          <a:extLst>
            <a:ext uri="{FF2B5EF4-FFF2-40B4-BE49-F238E27FC236}">
              <a16:creationId xmlns:a16="http://schemas.microsoft.com/office/drawing/2014/main" xmlns="" id="{94D11D40-A677-9243-B937-6F3F830F542E}"/>
            </a:ext>
          </a:extLst>
        </xdr:cNvPr>
        <xdr:cNvPicPr>
          <a:picLocks noChangeAspect="1"/>
        </xdr:cNvPicPr>
      </xdr:nvPicPr>
      <xdr:blipFill>
        <a:blip xmlns:r="http://schemas.openxmlformats.org/officeDocument/2006/relationships" r:embed="rId3" cstate="print"/>
        <a:stretch>
          <a:fillRect/>
        </a:stretch>
      </xdr:blipFill>
      <xdr:spPr>
        <a:xfrm>
          <a:off x="6996675" y="8029016"/>
          <a:ext cx="2063422" cy="2371591"/>
        </a:xfrm>
        <a:prstGeom prst="rect">
          <a:avLst/>
        </a:prstGeom>
      </xdr:spPr>
    </xdr:pic>
    <xdr:clientData/>
  </xdr:twoCellAnchor>
  <xdr:twoCellAnchor editAs="oneCell">
    <xdr:from>
      <xdr:col>6</xdr:col>
      <xdr:colOff>1067949</xdr:colOff>
      <xdr:row>47</xdr:row>
      <xdr:rowOff>64897</xdr:rowOff>
    </xdr:from>
    <xdr:to>
      <xdr:col>11</xdr:col>
      <xdr:colOff>506415</xdr:colOff>
      <xdr:row>58</xdr:row>
      <xdr:rowOff>48106</xdr:rowOff>
    </xdr:to>
    <xdr:pic>
      <xdr:nvPicPr>
        <xdr:cNvPr id="4" name="圖片 3">
          <a:extLst>
            <a:ext uri="{FF2B5EF4-FFF2-40B4-BE49-F238E27FC236}">
              <a16:creationId xmlns:a16="http://schemas.microsoft.com/office/drawing/2014/main" xmlns="" id="{31AC7541-0154-604D-9063-B6A12B29BEA9}"/>
            </a:ext>
          </a:extLst>
        </xdr:cNvPr>
        <xdr:cNvPicPr>
          <a:picLocks noChangeAspect="1"/>
        </xdr:cNvPicPr>
      </xdr:nvPicPr>
      <xdr:blipFill>
        <a:blip xmlns:r="http://schemas.openxmlformats.org/officeDocument/2006/relationships" r:embed="rId4" cstate="print"/>
        <a:stretch>
          <a:fillRect/>
        </a:stretch>
      </xdr:blipFill>
      <xdr:spPr>
        <a:xfrm>
          <a:off x="6975373" y="10359594"/>
          <a:ext cx="4249072" cy="2099876"/>
        </a:xfrm>
        <a:prstGeom prst="rect">
          <a:avLst/>
        </a:prstGeom>
      </xdr:spPr>
    </xdr:pic>
    <xdr:clientData/>
  </xdr:twoCellAnchor>
  <xdr:twoCellAnchor editAs="oneCell">
    <xdr:from>
      <xdr:col>3</xdr:col>
      <xdr:colOff>211667</xdr:colOff>
      <xdr:row>35</xdr:row>
      <xdr:rowOff>29445</xdr:rowOff>
    </xdr:from>
    <xdr:to>
      <xdr:col>6</xdr:col>
      <xdr:colOff>1075640</xdr:colOff>
      <xdr:row>57</xdr:row>
      <xdr:rowOff>2</xdr:rowOff>
    </xdr:to>
    <xdr:pic>
      <xdr:nvPicPr>
        <xdr:cNvPr id="6" name="圖片 5">
          <a:extLst>
            <a:ext uri="{FF2B5EF4-FFF2-40B4-BE49-F238E27FC236}">
              <a16:creationId xmlns:a16="http://schemas.microsoft.com/office/drawing/2014/main" xmlns="" id="{A4D6E0F0-9B43-5445-9BB8-E6B04CE8D9BB}"/>
            </a:ext>
          </a:extLst>
        </xdr:cNvPr>
        <xdr:cNvPicPr>
          <a:picLocks noChangeAspect="1"/>
        </xdr:cNvPicPr>
      </xdr:nvPicPr>
      <xdr:blipFill>
        <a:blip xmlns:r="http://schemas.openxmlformats.org/officeDocument/2006/relationships" r:embed="rId5"/>
        <a:stretch>
          <a:fillRect/>
        </a:stretch>
      </xdr:blipFill>
      <xdr:spPr>
        <a:xfrm>
          <a:off x="3309697" y="8015051"/>
          <a:ext cx="3673367" cy="42038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59884</xdr:colOff>
      <xdr:row>44</xdr:row>
      <xdr:rowOff>115994</xdr:rowOff>
    </xdr:from>
    <xdr:to>
      <xdr:col>3</xdr:col>
      <xdr:colOff>313061</xdr:colOff>
      <xdr:row>64</xdr:row>
      <xdr:rowOff>173182</xdr:rowOff>
    </xdr:to>
    <xdr:pic>
      <xdr:nvPicPr>
        <xdr:cNvPr id="2" name="圖片 1">
          <a:extLst>
            <a:ext uri="{FF2B5EF4-FFF2-40B4-BE49-F238E27FC236}">
              <a16:creationId xmlns:a16="http://schemas.microsoft.com/office/drawing/2014/main" xmlns="" id="{984C1305-B531-1347-8C4D-FC571E7ADE03}"/>
            </a:ext>
          </a:extLst>
        </xdr:cNvPr>
        <xdr:cNvPicPr>
          <a:picLocks noChangeAspect="1"/>
        </xdr:cNvPicPr>
      </xdr:nvPicPr>
      <xdr:blipFill>
        <a:blip xmlns:r="http://schemas.openxmlformats.org/officeDocument/2006/relationships" r:embed="rId1"/>
        <a:stretch>
          <a:fillRect/>
        </a:stretch>
      </xdr:blipFill>
      <xdr:spPr>
        <a:xfrm>
          <a:off x="59884" y="8053494"/>
          <a:ext cx="3351977" cy="3867188"/>
        </a:xfrm>
        <a:prstGeom prst="rect">
          <a:avLst/>
        </a:prstGeom>
      </xdr:spPr>
    </xdr:pic>
    <xdr:clientData/>
  </xdr:twoCellAnchor>
  <xdr:twoCellAnchor editAs="oneCell">
    <xdr:from>
      <xdr:col>3</xdr:col>
      <xdr:colOff>211667</xdr:colOff>
      <xdr:row>44</xdr:row>
      <xdr:rowOff>29445</xdr:rowOff>
    </xdr:from>
    <xdr:to>
      <xdr:col>7</xdr:col>
      <xdr:colOff>2490</xdr:colOff>
      <xdr:row>66</xdr:row>
      <xdr:rowOff>2</xdr:rowOff>
    </xdr:to>
    <xdr:pic>
      <xdr:nvPicPr>
        <xdr:cNvPr id="6" name="圖片 5">
          <a:extLst>
            <a:ext uri="{FF2B5EF4-FFF2-40B4-BE49-F238E27FC236}">
              <a16:creationId xmlns:a16="http://schemas.microsoft.com/office/drawing/2014/main" xmlns="" id="{B4669F13-0BBA-4B48-91CF-F02469F9E5B8}"/>
            </a:ext>
          </a:extLst>
        </xdr:cNvPr>
        <xdr:cNvPicPr>
          <a:picLocks noChangeAspect="1"/>
        </xdr:cNvPicPr>
      </xdr:nvPicPr>
      <xdr:blipFill>
        <a:blip xmlns:r="http://schemas.openxmlformats.org/officeDocument/2006/relationships" r:embed="rId2"/>
        <a:stretch>
          <a:fillRect/>
        </a:stretch>
      </xdr:blipFill>
      <xdr:spPr>
        <a:xfrm>
          <a:off x="3310467" y="7966945"/>
          <a:ext cx="3670673" cy="4161557"/>
        </a:xfrm>
        <a:prstGeom prst="rect">
          <a:avLst/>
        </a:prstGeom>
      </xdr:spPr>
    </xdr:pic>
    <xdr:clientData/>
  </xdr:twoCellAnchor>
  <xdr:twoCellAnchor editAs="oneCell">
    <xdr:from>
      <xdr:col>0</xdr:col>
      <xdr:colOff>0</xdr:colOff>
      <xdr:row>65</xdr:row>
      <xdr:rowOff>97708</xdr:rowOff>
    </xdr:from>
    <xdr:to>
      <xdr:col>8</xdr:col>
      <xdr:colOff>482600</xdr:colOff>
      <xdr:row>82</xdr:row>
      <xdr:rowOff>76200</xdr:rowOff>
    </xdr:to>
    <xdr:pic>
      <xdr:nvPicPr>
        <xdr:cNvPr id="7" name="圖片 6">
          <a:extLst>
            <a:ext uri="{FF2B5EF4-FFF2-40B4-BE49-F238E27FC236}">
              <a16:creationId xmlns:a16="http://schemas.microsoft.com/office/drawing/2014/main" xmlns="" id="{F959AFE6-0C4D-5B4A-BF4B-54C7DADF1069}"/>
            </a:ext>
          </a:extLst>
        </xdr:cNvPr>
        <xdr:cNvPicPr>
          <a:picLocks noChangeAspect="1"/>
        </xdr:cNvPicPr>
      </xdr:nvPicPr>
      <xdr:blipFill>
        <a:blip xmlns:r="http://schemas.openxmlformats.org/officeDocument/2006/relationships" r:embed="rId3"/>
        <a:stretch>
          <a:fillRect/>
        </a:stretch>
      </xdr:blipFill>
      <xdr:spPr>
        <a:xfrm>
          <a:off x="0" y="12404008"/>
          <a:ext cx="8864600" cy="3216992"/>
        </a:xfrm>
        <a:prstGeom prst="rect">
          <a:avLst/>
        </a:prstGeom>
      </xdr:spPr>
    </xdr:pic>
    <xdr:clientData/>
  </xdr:twoCellAnchor>
  <xdr:twoCellAnchor editAs="oneCell">
    <xdr:from>
      <xdr:col>0</xdr:col>
      <xdr:colOff>196850</xdr:colOff>
      <xdr:row>95</xdr:row>
      <xdr:rowOff>12700</xdr:rowOff>
    </xdr:from>
    <xdr:to>
      <xdr:col>2</xdr:col>
      <xdr:colOff>1048482</xdr:colOff>
      <xdr:row>111</xdr:row>
      <xdr:rowOff>349249</xdr:rowOff>
    </xdr:to>
    <xdr:pic>
      <xdr:nvPicPr>
        <xdr:cNvPr id="8" name="圖片 7">
          <a:extLst>
            <a:ext uri="{FF2B5EF4-FFF2-40B4-BE49-F238E27FC236}">
              <a16:creationId xmlns:a16="http://schemas.microsoft.com/office/drawing/2014/main" xmlns="" id="{E728B81F-B677-9F4C-A423-691F18527614}"/>
            </a:ext>
          </a:extLst>
        </xdr:cNvPr>
        <xdr:cNvPicPr>
          <a:picLocks noChangeAspect="1"/>
        </xdr:cNvPicPr>
      </xdr:nvPicPr>
      <xdr:blipFill>
        <a:blip xmlns:r="http://schemas.openxmlformats.org/officeDocument/2006/relationships" r:embed="rId4"/>
        <a:stretch>
          <a:fillRect/>
        </a:stretch>
      </xdr:blipFill>
      <xdr:spPr>
        <a:xfrm>
          <a:off x="196850" y="21501100"/>
          <a:ext cx="2483582" cy="3797299"/>
        </a:xfrm>
        <a:prstGeom prst="rect">
          <a:avLst/>
        </a:prstGeom>
      </xdr:spPr>
    </xdr:pic>
    <xdr:clientData/>
  </xdr:twoCellAnchor>
  <xdr:twoCellAnchor editAs="oneCell">
    <xdr:from>
      <xdr:col>0</xdr:col>
      <xdr:colOff>127000</xdr:colOff>
      <xdr:row>82</xdr:row>
      <xdr:rowOff>115012</xdr:rowOff>
    </xdr:from>
    <xdr:to>
      <xdr:col>8</xdr:col>
      <xdr:colOff>355600</xdr:colOff>
      <xdr:row>95</xdr:row>
      <xdr:rowOff>6349</xdr:rowOff>
    </xdr:to>
    <xdr:pic>
      <xdr:nvPicPr>
        <xdr:cNvPr id="11" name="圖片 10" descr="S__78503979.jpg"/>
        <xdr:cNvPicPr>
          <a:picLocks noChangeAspect="1"/>
        </xdr:cNvPicPr>
      </xdr:nvPicPr>
      <xdr:blipFill>
        <a:blip xmlns:r="http://schemas.openxmlformats.org/officeDocument/2006/relationships" r:embed="rId5"/>
        <a:stretch>
          <a:fillRect/>
        </a:stretch>
      </xdr:blipFill>
      <xdr:spPr>
        <a:xfrm>
          <a:off x="127000" y="18796712"/>
          <a:ext cx="7912100" cy="2698037"/>
        </a:xfrm>
        <a:prstGeom prst="rect">
          <a:avLst/>
        </a:prstGeom>
      </xdr:spPr>
    </xdr:pic>
    <xdr:clientData/>
  </xdr:twoCellAnchor>
  <xdr:twoCellAnchor editAs="oneCell">
    <xdr:from>
      <xdr:col>3</xdr:col>
      <xdr:colOff>47234</xdr:colOff>
      <xdr:row>95</xdr:row>
      <xdr:rowOff>25400</xdr:rowOff>
    </xdr:from>
    <xdr:to>
      <xdr:col>6</xdr:col>
      <xdr:colOff>280912</xdr:colOff>
      <xdr:row>111</xdr:row>
      <xdr:rowOff>323850</xdr:rowOff>
    </xdr:to>
    <xdr:pic>
      <xdr:nvPicPr>
        <xdr:cNvPr id="12" name="圖片 11" descr="S__78503982.jpg"/>
        <xdr:cNvPicPr>
          <a:picLocks noChangeAspect="1"/>
        </xdr:cNvPicPr>
      </xdr:nvPicPr>
      <xdr:blipFill>
        <a:blip xmlns:r="http://schemas.openxmlformats.org/officeDocument/2006/relationships" r:embed="rId6" cstate="print"/>
        <a:stretch>
          <a:fillRect/>
        </a:stretch>
      </xdr:blipFill>
      <xdr:spPr>
        <a:xfrm>
          <a:off x="2892034" y="21513800"/>
          <a:ext cx="2818128" cy="3759200"/>
        </a:xfrm>
        <a:prstGeom prst="rect">
          <a:avLst/>
        </a:prstGeom>
      </xdr:spPr>
    </xdr:pic>
    <xdr:clientData/>
  </xdr:twoCellAnchor>
  <xdr:twoCellAnchor editAs="oneCell">
    <xdr:from>
      <xdr:col>6</xdr:col>
      <xdr:colOff>336895</xdr:colOff>
      <xdr:row>94</xdr:row>
      <xdr:rowOff>190500</xdr:rowOff>
    </xdr:from>
    <xdr:to>
      <xdr:col>12</xdr:col>
      <xdr:colOff>326572</xdr:colOff>
      <xdr:row>113</xdr:row>
      <xdr:rowOff>243195</xdr:rowOff>
    </xdr:to>
    <xdr:pic>
      <xdr:nvPicPr>
        <xdr:cNvPr id="9" name="圖片 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56002" y="20465143"/>
          <a:ext cx="6112891" cy="4502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0"/>
  <sheetViews>
    <sheetView topLeftCell="A9" zoomScale="132" workbookViewId="0">
      <selection activeCell="A9" sqref="A1:XFD1048576"/>
    </sheetView>
  </sheetViews>
  <sheetFormatPr defaultColWidth="10.875" defaultRowHeight="16.5"/>
  <cols>
    <col min="1" max="1" width="12.375" customWidth="1"/>
    <col min="2" max="2" width="11" customWidth="1"/>
    <col min="3" max="3" width="17.375" customWidth="1"/>
    <col min="6" max="6" width="15.125" customWidth="1"/>
    <col min="7" max="7" width="15.375" bestFit="1" customWidth="1"/>
    <col min="11" max="11" width="15.375" bestFit="1" customWidth="1"/>
    <col min="15" max="15" width="1.125" customWidth="1"/>
  </cols>
  <sheetData>
    <row r="1" spans="1:10" ht="27" thickBot="1">
      <c r="A1" s="22" t="s">
        <v>22</v>
      </c>
      <c r="B1" s="21"/>
      <c r="C1" s="21"/>
      <c r="D1" s="21"/>
      <c r="E1" s="21"/>
      <c r="F1" s="21"/>
      <c r="G1" s="21"/>
      <c r="H1" s="21"/>
      <c r="I1" s="21"/>
      <c r="J1" s="21"/>
    </row>
    <row r="2" spans="1:10">
      <c r="A2" s="38" t="s">
        <v>36</v>
      </c>
      <c r="B2" s="39"/>
      <c r="C2" s="39"/>
      <c r="D2" s="39"/>
      <c r="E2" s="39"/>
      <c r="F2" s="39"/>
      <c r="G2" s="39"/>
      <c r="H2" s="39"/>
      <c r="I2" s="39"/>
      <c r="J2" s="40"/>
    </row>
    <row r="3" spans="1:10">
      <c r="A3" s="41"/>
      <c r="B3" s="42"/>
      <c r="C3" s="42"/>
      <c r="D3" s="42"/>
      <c r="E3" s="42"/>
      <c r="F3" s="42"/>
      <c r="G3" s="42"/>
      <c r="H3" s="42"/>
      <c r="I3" s="42"/>
      <c r="J3" s="43"/>
    </row>
    <row r="4" spans="1:10" ht="60" customHeight="1" thickBot="1">
      <c r="A4" s="44" t="s">
        <v>37</v>
      </c>
      <c r="B4" s="45"/>
      <c r="C4" s="45"/>
      <c r="D4" s="45"/>
      <c r="E4" s="45"/>
      <c r="F4" s="45"/>
      <c r="G4" s="45"/>
      <c r="H4" s="45"/>
      <c r="I4" s="45"/>
      <c r="J4" s="46"/>
    </row>
    <row r="5" spans="1:10">
      <c r="A5" s="23"/>
      <c r="B5" s="24"/>
      <c r="C5" s="21"/>
      <c r="D5" s="21"/>
      <c r="E5" s="21"/>
      <c r="F5" s="21"/>
      <c r="G5" s="21"/>
      <c r="H5" s="21"/>
      <c r="I5" s="21"/>
      <c r="J5" s="21"/>
    </row>
    <row r="6" spans="1:10">
      <c r="F6" s="11"/>
    </row>
    <row r="7" spans="1:10">
      <c r="F7" s="11"/>
    </row>
    <row r="8" spans="1:10" ht="27.75">
      <c r="A8" s="12" t="s">
        <v>39</v>
      </c>
      <c r="F8" s="11"/>
    </row>
    <row r="9" spans="1:10">
      <c r="A9" s="1" t="s">
        <v>0</v>
      </c>
      <c r="B9" s="1">
        <v>5</v>
      </c>
      <c r="C9" s="1"/>
      <c r="D9" s="1"/>
      <c r="E9" s="1"/>
      <c r="F9" s="11"/>
    </row>
    <row r="10" spans="1:10">
      <c r="A10" s="1" t="s">
        <v>11</v>
      </c>
      <c r="B10" s="1" t="s">
        <v>8</v>
      </c>
      <c r="C10" s="1" t="s">
        <v>9</v>
      </c>
      <c r="D10" s="2" t="s">
        <v>10</v>
      </c>
      <c r="E10" s="2" t="s">
        <v>4</v>
      </c>
      <c r="F10" s="11"/>
    </row>
    <row r="11" spans="1:10">
      <c r="A11" s="3" t="s">
        <v>1</v>
      </c>
      <c r="B11" s="1">
        <v>7</v>
      </c>
      <c r="C11" s="1">
        <f>(5-2)/B11*1000</f>
        <v>428.57142857142856</v>
      </c>
      <c r="D11" s="1">
        <v>432</v>
      </c>
      <c r="E11" s="1" t="s">
        <v>5</v>
      </c>
      <c r="F11" s="11"/>
    </row>
    <row r="12" spans="1:10">
      <c r="A12" s="4" t="s">
        <v>2</v>
      </c>
      <c r="B12" s="1">
        <v>7</v>
      </c>
      <c r="C12" s="1">
        <f>(5-3)/B12*1000</f>
        <v>285.71428571428572</v>
      </c>
      <c r="D12" s="1">
        <v>280</v>
      </c>
      <c r="E12" s="1" t="s">
        <v>6</v>
      </c>
      <c r="F12" s="11"/>
    </row>
    <row r="13" spans="1:10">
      <c r="A13" s="5" t="s">
        <v>3</v>
      </c>
      <c r="B13" s="1">
        <v>5</v>
      </c>
      <c r="C13" s="1">
        <f>(5-3)/B13*1000</f>
        <v>400</v>
      </c>
      <c r="D13" s="1">
        <v>392</v>
      </c>
      <c r="E13" s="1" t="s">
        <v>7</v>
      </c>
      <c r="F13" s="11"/>
    </row>
    <row r="14" spans="1:10">
      <c r="F14" s="11"/>
    </row>
    <row r="15" spans="1:10" ht="27.75">
      <c r="A15" s="12" t="s">
        <v>23</v>
      </c>
    </row>
    <row r="16" spans="1:10">
      <c r="A16" s="1" t="s">
        <v>13</v>
      </c>
      <c r="B16" s="1"/>
      <c r="C16" s="48" t="s">
        <v>1</v>
      </c>
      <c r="D16" s="49"/>
      <c r="E16" s="49"/>
      <c r="F16" s="49"/>
      <c r="G16" s="50"/>
    </row>
    <row r="17" spans="1:18">
      <c r="A17" s="1" t="s">
        <v>15</v>
      </c>
      <c r="B17" s="6" t="s">
        <v>17</v>
      </c>
      <c r="C17" s="6" t="s">
        <v>16</v>
      </c>
      <c r="D17" s="47" t="s">
        <v>30</v>
      </c>
      <c r="E17" s="47"/>
      <c r="F17" s="6" t="s">
        <v>27</v>
      </c>
      <c r="G17" s="7" t="s">
        <v>24</v>
      </c>
    </row>
    <row r="18" spans="1:18" ht="17.25" thickBot="1">
      <c r="A18" s="1" t="s">
        <v>20</v>
      </c>
      <c r="B18" s="10" t="s">
        <v>12</v>
      </c>
      <c r="C18" s="10" t="s">
        <v>33</v>
      </c>
      <c r="D18" s="10" t="s">
        <v>21</v>
      </c>
      <c r="E18" s="10" t="s">
        <v>12</v>
      </c>
      <c r="F18" s="10" t="s">
        <v>12</v>
      </c>
      <c r="G18" s="18" t="s">
        <v>14</v>
      </c>
    </row>
    <row r="19" spans="1:18">
      <c r="A19" s="15" t="s">
        <v>18</v>
      </c>
      <c r="B19" s="16">
        <v>5070</v>
      </c>
      <c r="C19" s="16">
        <f>B19-E19</f>
        <v>1807</v>
      </c>
      <c r="D19" s="16">
        <v>432</v>
      </c>
      <c r="E19" s="16">
        <v>3263</v>
      </c>
      <c r="F19" s="17">
        <v>237</v>
      </c>
      <c r="G19" s="19">
        <f>(E19-F19)/D19</f>
        <v>7.0046296296296298</v>
      </c>
    </row>
    <row r="20" spans="1:18" ht="17.25" thickBot="1">
      <c r="A20" s="15" t="s">
        <v>19</v>
      </c>
      <c r="B20" s="16">
        <v>5100</v>
      </c>
      <c r="C20" s="16">
        <f>B20-E20</f>
        <v>1882</v>
      </c>
      <c r="D20" s="16">
        <v>430</v>
      </c>
      <c r="E20" s="16">
        <v>3218</v>
      </c>
      <c r="F20" s="17">
        <v>244.6</v>
      </c>
      <c r="G20" s="20">
        <f>(E20-F20)/D20</f>
        <v>6.9148837209302325</v>
      </c>
    </row>
    <row r="21" spans="1:18">
      <c r="A21" s="8"/>
      <c r="B21" s="14"/>
      <c r="C21" s="14"/>
      <c r="D21" s="14"/>
      <c r="E21" s="14"/>
      <c r="F21" s="14"/>
      <c r="G21" s="14"/>
      <c r="H21" s="14"/>
      <c r="I21" s="14"/>
      <c r="J21" s="14"/>
      <c r="K21" s="14"/>
      <c r="L21" s="14"/>
      <c r="M21" s="14"/>
      <c r="N21" s="14"/>
      <c r="O21" s="14"/>
      <c r="P21" s="14"/>
      <c r="Q21" s="14"/>
      <c r="R21" s="14"/>
    </row>
    <row r="22" spans="1:18">
      <c r="A22" s="1" t="s">
        <v>13</v>
      </c>
      <c r="B22" s="1"/>
      <c r="C22" s="54" t="s">
        <v>2</v>
      </c>
      <c r="D22" s="55"/>
      <c r="E22" s="55"/>
      <c r="F22" s="55"/>
      <c r="G22" s="56"/>
    </row>
    <row r="23" spans="1:18">
      <c r="A23" s="1" t="s">
        <v>15</v>
      </c>
      <c r="B23" s="7" t="s">
        <v>17</v>
      </c>
      <c r="C23" s="7" t="s">
        <v>16</v>
      </c>
      <c r="D23" s="47" t="s">
        <v>31</v>
      </c>
      <c r="E23" s="47"/>
      <c r="F23" s="7" t="s">
        <v>28</v>
      </c>
      <c r="G23" s="7" t="s">
        <v>25</v>
      </c>
    </row>
    <row r="24" spans="1:18" ht="17.25" thickBot="1">
      <c r="A24" s="1" t="s">
        <v>20</v>
      </c>
      <c r="B24" s="10" t="s">
        <v>12</v>
      </c>
      <c r="C24" s="10" t="s">
        <v>34</v>
      </c>
      <c r="D24" s="10" t="s">
        <v>21</v>
      </c>
      <c r="E24" s="10" t="s">
        <v>12</v>
      </c>
      <c r="F24" s="10" t="s">
        <v>12</v>
      </c>
      <c r="G24" s="18" t="s">
        <v>14</v>
      </c>
    </row>
    <row r="25" spans="1:18">
      <c r="A25" s="15" t="s">
        <v>18</v>
      </c>
      <c r="B25" s="16">
        <v>5070</v>
      </c>
      <c r="C25" s="16">
        <f>B25-E25</f>
        <v>2849</v>
      </c>
      <c r="D25" s="16">
        <v>280</v>
      </c>
      <c r="E25" s="16">
        <v>2221</v>
      </c>
      <c r="F25" s="17">
        <v>233.7</v>
      </c>
      <c r="G25" s="19">
        <f>(E25-F25)/D25</f>
        <v>7.0975000000000001</v>
      </c>
    </row>
    <row r="26" spans="1:18" ht="17.25" thickBot="1">
      <c r="A26" s="15" t="s">
        <v>19</v>
      </c>
      <c r="B26" s="16">
        <v>5100</v>
      </c>
      <c r="C26" s="16">
        <f>B26-E26</f>
        <v>2905</v>
      </c>
      <c r="D26" s="16">
        <v>279.8</v>
      </c>
      <c r="E26" s="16">
        <v>2195</v>
      </c>
      <c r="F26" s="17">
        <v>219.4</v>
      </c>
      <c r="G26" s="20">
        <f>(E26-F26)/D26</f>
        <v>7.0607576840600421</v>
      </c>
    </row>
    <row r="27" spans="1:18">
      <c r="A27" s="8"/>
      <c r="B27" s="14"/>
      <c r="C27" s="14"/>
      <c r="D27" s="14"/>
      <c r="E27" s="14"/>
      <c r="F27" s="14"/>
      <c r="G27" s="14"/>
      <c r="H27" s="14"/>
      <c r="I27" s="14"/>
      <c r="J27" s="14"/>
      <c r="K27" s="14"/>
      <c r="L27" s="14"/>
      <c r="M27" s="14"/>
      <c r="N27" s="14"/>
      <c r="O27" s="14"/>
      <c r="P27" s="14"/>
      <c r="Q27" s="14"/>
      <c r="R27" s="14"/>
    </row>
    <row r="28" spans="1:18">
      <c r="A28" s="1" t="s">
        <v>13</v>
      </c>
      <c r="B28" s="1"/>
      <c r="C28" s="51" t="s">
        <v>3</v>
      </c>
      <c r="D28" s="52"/>
      <c r="E28" s="52"/>
      <c r="F28" s="52"/>
      <c r="G28" s="53"/>
    </row>
    <row r="29" spans="1:18">
      <c r="A29" s="1" t="s">
        <v>15</v>
      </c>
      <c r="B29" s="7" t="s">
        <v>17</v>
      </c>
      <c r="C29" s="7" t="s">
        <v>16</v>
      </c>
      <c r="D29" s="47" t="s">
        <v>32</v>
      </c>
      <c r="E29" s="47"/>
      <c r="F29" s="7" t="s">
        <v>29</v>
      </c>
      <c r="G29" s="7" t="s">
        <v>26</v>
      </c>
    </row>
    <row r="30" spans="1:18" ht="17.25" thickBot="1">
      <c r="A30" s="1" t="s">
        <v>20</v>
      </c>
      <c r="B30" s="10" t="s">
        <v>12</v>
      </c>
      <c r="C30" s="10" t="s">
        <v>35</v>
      </c>
      <c r="D30" s="10" t="s">
        <v>21</v>
      </c>
      <c r="E30" s="10" t="s">
        <v>12</v>
      </c>
      <c r="F30" s="10" t="s">
        <v>12</v>
      </c>
      <c r="G30" s="18" t="s">
        <v>14</v>
      </c>
    </row>
    <row r="31" spans="1:18">
      <c r="A31" s="15" t="s">
        <v>18</v>
      </c>
      <c r="B31" s="16">
        <v>5070</v>
      </c>
      <c r="C31" s="16">
        <f>B31-E31</f>
        <v>2776</v>
      </c>
      <c r="D31" s="16">
        <v>391</v>
      </c>
      <c r="E31" s="16">
        <v>2294</v>
      </c>
      <c r="F31" s="17">
        <v>162.6</v>
      </c>
      <c r="G31" s="19">
        <f>(E31-F31)/D31</f>
        <v>5.4511508951406649</v>
      </c>
    </row>
    <row r="32" spans="1:18" ht="17.25" thickBot="1">
      <c r="A32" s="15" t="s">
        <v>19</v>
      </c>
      <c r="B32" s="16">
        <v>5100</v>
      </c>
      <c r="C32" s="16">
        <f>B32-E32</f>
        <v>2882</v>
      </c>
      <c r="D32" s="16">
        <v>391</v>
      </c>
      <c r="E32" s="16">
        <v>2218</v>
      </c>
      <c r="F32" s="17">
        <v>161.6</v>
      </c>
      <c r="G32" s="20">
        <f>(E32-F32)/D32</f>
        <v>5.2593350383631714</v>
      </c>
    </row>
    <row r="33" spans="1:18">
      <c r="A33" s="8"/>
      <c r="B33" s="14"/>
      <c r="C33" s="14"/>
      <c r="D33" s="14"/>
      <c r="E33" s="14"/>
      <c r="F33" s="14"/>
      <c r="G33" s="14"/>
      <c r="H33" s="14"/>
      <c r="I33" s="14"/>
      <c r="J33" s="14"/>
      <c r="K33" s="14"/>
      <c r="L33" s="14"/>
      <c r="M33" s="14"/>
      <c r="N33" s="14"/>
      <c r="O33" s="14"/>
      <c r="P33" s="14"/>
      <c r="Q33" s="14"/>
      <c r="R33" s="14"/>
    </row>
    <row r="34" spans="1:18">
      <c r="A34" s="8"/>
      <c r="B34" s="8"/>
      <c r="C34" s="8"/>
      <c r="D34" s="8"/>
      <c r="E34" s="8"/>
      <c r="F34" s="8"/>
      <c r="G34" s="8"/>
      <c r="H34" s="8"/>
      <c r="I34" s="8"/>
      <c r="J34" s="8"/>
      <c r="K34" s="8"/>
      <c r="L34" s="8"/>
      <c r="M34" s="8"/>
      <c r="N34" s="8"/>
      <c r="O34" s="8"/>
      <c r="P34" s="9"/>
      <c r="Q34" s="9"/>
      <c r="R34" s="9"/>
    </row>
    <row r="35" spans="1:18" ht="27.75">
      <c r="A35" s="13" t="s">
        <v>40</v>
      </c>
      <c r="B35" s="8"/>
      <c r="C35" s="8"/>
      <c r="D35" s="8"/>
      <c r="E35" s="8"/>
      <c r="F35" s="8"/>
      <c r="G35" s="8"/>
      <c r="H35" s="8"/>
      <c r="I35" s="8"/>
      <c r="J35" s="8"/>
      <c r="K35" s="8"/>
      <c r="L35" s="8"/>
      <c r="M35" s="8"/>
      <c r="N35" s="8"/>
      <c r="O35" s="8"/>
      <c r="P35" s="8"/>
      <c r="Q35" s="8"/>
      <c r="R35" s="8"/>
    </row>
    <row r="36" spans="1:18">
      <c r="A36" s="8"/>
      <c r="B36" s="8"/>
      <c r="C36" s="8"/>
      <c r="D36" s="8"/>
      <c r="E36" s="8"/>
      <c r="F36" s="8"/>
      <c r="G36" s="8"/>
      <c r="H36" s="8"/>
      <c r="I36" s="8"/>
      <c r="J36" s="8"/>
      <c r="K36" s="8"/>
      <c r="L36" s="8"/>
      <c r="M36" s="8"/>
      <c r="N36" s="8"/>
      <c r="O36" s="8"/>
      <c r="P36" s="8"/>
      <c r="Q36" s="8"/>
      <c r="R36" s="8"/>
    </row>
    <row r="37" spans="1:18">
      <c r="A37" s="8"/>
      <c r="B37" s="8"/>
      <c r="C37" s="8"/>
      <c r="D37" s="8"/>
      <c r="E37" s="8"/>
      <c r="F37" s="8"/>
      <c r="G37" s="8"/>
      <c r="H37" s="8"/>
      <c r="I37" s="8"/>
      <c r="J37" s="8"/>
      <c r="K37" s="8"/>
      <c r="L37" s="8"/>
      <c r="M37" s="8"/>
      <c r="N37" s="8"/>
      <c r="O37" s="8"/>
      <c r="P37" s="8"/>
      <c r="Q37" s="8"/>
      <c r="R37" s="8"/>
    </row>
    <row r="38" spans="1:18">
      <c r="A38" s="8"/>
      <c r="B38" s="8"/>
      <c r="C38" s="8"/>
      <c r="D38" s="8"/>
      <c r="E38" s="8"/>
      <c r="F38" s="8"/>
      <c r="G38" s="8"/>
      <c r="H38" s="8"/>
      <c r="I38" s="8"/>
      <c r="J38" s="8"/>
      <c r="K38" s="8"/>
      <c r="L38" s="8"/>
      <c r="M38" s="8"/>
      <c r="N38" s="8"/>
      <c r="O38" s="8"/>
      <c r="P38" s="8"/>
      <c r="Q38" s="8"/>
      <c r="R38" s="8"/>
    </row>
    <row r="39" spans="1:18">
      <c r="A39" s="8"/>
      <c r="B39" s="8"/>
      <c r="C39" s="8"/>
      <c r="D39" s="8"/>
      <c r="E39" s="8"/>
      <c r="F39" s="8"/>
      <c r="G39" s="8"/>
      <c r="H39" s="8"/>
      <c r="I39" s="8"/>
      <c r="J39" s="8"/>
      <c r="K39" s="8"/>
      <c r="L39" s="8"/>
      <c r="M39" s="8"/>
      <c r="N39" s="8"/>
      <c r="O39" s="8"/>
      <c r="P39" s="8"/>
      <c r="Q39" s="8"/>
      <c r="R39" s="8"/>
    </row>
    <row r="40" spans="1:18">
      <c r="A40" s="8"/>
      <c r="B40" s="8"/>
      <c r="C40" s="8"/>
      <c r="D40" s="8"/>
      <c r="E40" s="8"/>
      <c r="F40" s="8"/>
      <c r="G40" s="8"/>
      <c r="H40" s="8"/>
      <c r="I40" s="8"/>
      <c r="J40" s="8"/>
      <c r="K40" s="8"/>
      <c r="L40" s="8"/>
      <c r="M40" s="8"/>
      <c r="N40" s="8"/>
      <c r="O40" s="8"/>
      <c r="P40" s="8"/>
      <c r="Q40" s="8"/>
      <c r="R40" s="8"/>
    </row>
    <row r="41" spans="1:18">
      <c r="A41" s="8"/>
      <c r="B41" s="8"/>
      <c r="C41" s="8"/>
      <c r="D41" s="8"/>
      <c r="E41" s="8"/>
      <c r="F41" s="8"/>
      <c r="G41" s="8"/>
      <c r="H41" s="8"/>
      <c r="I41" s="8"/>
      <c r="J41" s="8"/>
      <c r="K41" s="8"/>
      <c r="L41" s="8"/>
      <c r="M41" s="8"/>
      <c r="N41" s="8"/>
      <c r="O41" s="8"/>
      <c r="P41" s="8"/>
      <c r="Q41" s="8"/>
      <c r="R41" s="8"/>
    </row>
    <row r="42" spans="1:18">
      <c r="A42" s="8"/>
      <c r="B42" s="8"/>
      <c r="C42" s="8"/>
      <c r="D42" s="8"/>
      <c r="E42" s="8"/>
      <c r="F42" s="8"/>
      <c r="G42" s="8"/>
      <c r="H42" s="8"/>
      <c r="I42" s="8"/>
      <c r="J42" s="8"/>
      <c r="K42" s="8"/>
      <c r="L42" s="8"/>
      <c r="M42" s="8"/>
      <c r="N42" s="8"/>
      <c r="O42" s="8"/>
      <c r="P42" s="8"/>
      <c r="Q42" s="8"/>
      <c r="R42" s="8"/>
    </row>
    <row r="43" spans="1:18">
      <c r="A43" s="8"/>
      <c r="B43" s="8"/>
      <c r="C43" s="8"/>
      <c r="D43" s="8"/>
      <c r="E43" s="8"/>
      <c r="F43" s="8"/>
      <c r="G43" s="8"/>
      <c r="H43" s="8"/>
      <c r="I43" s="8"/>
      <c r="J43" s="8"/>
      <c r="K43" s="8"/>
      <c r="L43" s="8"/>
      <c r="M43" s="8"/>
      <c r="N43" s="8"/>
      <c r="O43" s="8"/>
      <c r="P43" s="8"/>
      <c r="Q43" s="8"/>
      <c r="R43" s="8"/>
    </row>
    <row r="44" spans="1:18">
      <c r="A44" s="8"/>
      <c r="B44" s="8"/>
      <c r="C44" s="8"/>
      <c r="D44" s="8"/>
      <c r="E44" s="8"/>
      <c r="F44" s="8"/>
      <c r="G44" s="8"/>
      <c r="H44" s="8"/>
      <c r="I44" s="8"/>
      <c r="J44" s="8"/>
      <c r="K44" s="8"/>
      <c r="L44" s="8"/>
      <c r="M44" s="8"/>
      <c r="N44" s="8"/>
      <c r="O44" s="8"/>
      <c r="P44" s="8"/>
      <c r="Q44" s="8"/>
      <c r="R44" s="8"/>
    </row>
    <row r="45" spans="1:18">
      <c r="A45" s="8"/>
      <c r="B45" s="8"/>
      <c r="C45" s="8"/>
      <c r="D45" s="8"/>
      <c r="E45" s="8"/>
      <c r="F45" s="8"/>
      <c r="G45" s="8"/>
      <c r="H45" s="8"/>
      <c r="I45" s="8"/>
      <c r="J45" s="8"/>
      <c r="K45" s="8"/>
      <c r="L45" s="8"/>
      <c r="M45" s="8"/>
      <c r="N45" s="8"/>
      <c r="O45" s="8"/>
      <c r="P45" s="8"/>
      <c r="Q45" s="8"/>
      <c r="R45" s="8"/>
    </row>
    <row r="46" spans="1:18">
      <c r="A46" s="8"/>
      <c r="B46" s="8"/>
      <c r="C46" s="8"/>
      <c r="D46" s="8"/>
      <c r="E46" s="8"/>
      <c r="F46" s="8"/>
      <c r="G46" s="8"/>
      <c r="H46" s="8"/>
      <c r="I46" s="8"/>
      <c r="J46" s="8"/>
      <c r="K46" s="8"/>
      <c r="L46" s="8"/>
      <c r="M46" s="8"/>
      <c r="N46" s="8"/>
      <c r="O46" s="8"/>
      <c r="P46" s="8"/>
      <c r="Q46" s="8"/>
      <c r="R46" s="8"/>
    </row>
    <row r="47" spans="1:18">
      <c r="A47" s="8"/>
      <c r="B47" s="8"/>
      <c r="C47" s="8"/>
      <c r="D47" s="8"/>
      <c r="E47" s="8"/>
      <c r="F47" s="8"/>
      <c r="G47" s="8"/>
      <c r="H47" s="8"/>
      <c r="I47" s="8"/>
      <c r="J47" s="8"/>
      <c r="K47" s="8"/>
      <c r="L47" s="8"/>
      <c r="M47" s="8"/>
      <c r="N47" s="8"/>
      <c r="O47" s="8"/>
      <c r="P47" s="8"/>
      <c r="Q47" s="8"/>
      <c r="R47" s="8"/>
    </row>
    <row r="48" spans="1:18">
      <c r="A48" s="8"/>
      <c r="B48" s="8"/>
      <c r="C48" s="8"/>
      <c r="D48" s="8"/>
      <c r="E48" s="8"/>
      <c r="F48" s="8"/>
      <c r="G48" s="8"/>
      <c r="H48" s="8"/>
      <c r="I48" s="8"/>
      <c r="J48" s="8"/>
      <c r="K48" s="8"/>
      <c r="L48" s="8"/>
      <c r="M48" s="8"/>
      <c r="N48" s="8"/>
      <c r="O48" s="8"/>
      <c r="P48" s="8"/>
      <c r="Q48" s="8"/>
      <c r="R48" s="8"/>
    </row>
    <row r="49" spans="1:18">
      <c r="A49" s="8"/>
      <c r="B49" s="8"/>
      <c r="C49" s="8"/>
      <c r="D49" s="8"/>
      <c r="E49" s="8"/>
      <c r="F49" s="8"/>
      <c r="G49" s="8"/>
      <c r="H49" s="8"/>
      <c r="I49" s="8"/>
      <c r="J49" s="8"/>
      <c r="K49" s="8"/>
      <c r="L49" s="8"/>
      <c r="M49" s="8"/>
      <c r="N49" s="8"/>
      <c r="O49" s="8"/>
      <c r="P49" s="8"/>
      <c r="Q49" s="8"/>
      <c r="R49" s="8"/>
    </row>
    <row r="50" spans="1:18">
      <c r="A50" s="8"/>
      <c r="B50" s="8"/>
      <c r="C50" s="8"/>
      <c r="D50" s="8"/>
      <c r="E50" s="8"/>
      <c r="F50" s="8"/>
      <c r="G50" s="8"/>
      <c r="H50" s="8"/>
      <c r="I50" s="8"/>
      <c r="J50" s="8"/>
      <c r="K50" s="8"/>
      <c r="L50" s="8"/>
      <c r="M50" s="8"/>
      <c r="N50" s="8"/>
      <c r="O50" s="8"/>
      <c r="P50" s="8"/>
      <c r="Q50" s="8"/>
      <c r="R50" s="8"/>
    </row>
    <row r="51" spans="1:18">
      <c r="A51" s="8"/>
      <c r="B51" s="8"/>
      <c r="C51" s="8"/>
      <c r="D51" s="8"/>
      <c r="E51" s="8"/>
      <c r="F51" s="8"/>
      <c r="G51" s="8"/>
      <c r="H51" s="8"/>
      <c r="I51" s="8"/>
      <c r="J51" s="8"/>
      <c r="K51" s="8"/>
      <c r="L51" s="8"/>
      <c r="M51" s="8"/>
      <c r="N51" s="8"/>
      <c r="O51" s="8"/>
      <c r="P51" s="8"/>
      <c r="Q51" s="8"/>
      <c r="R51" s="8"/>
    </row>
    <row r="52" spans="1:18">
      <c r="A52" s="8"/>
      <c r="B52" s="8"/>
      <c r="C52" s="8"/>
      <c r="D52" s="8"/>
      <c r="E52" s="8"/>
      <c r="F52" s="8"/>
      <c r="G52" s="8"/>
      <c r="H52" s="8"/>
      <c r="I52" s="8"/>
      <c r="J52" s="8"/>
      <c r="K52" s="8"/>
      <c r="L52" s="8"/>
      <c r="M52" s="8"/>
      <c r="N52" s="8"/>
      <c r="O52" s="8"/>
      <c r="P52" s="8"/>
      <c r="Q52" s="8"/>
      <c r="R52" s="8"/>
    </row>
    <row r="53" spans="1:18">
      <c r="A53" s="8"/>
      <c r="B53" s="8"/>
      <c r="C53" s="8"/>
      <c r="D53" s="8"/>
      <c r="E53" s="8"/>
      <c r="F53" s="8"/>
      <c r="G53" s="8"/>
      <c r="H53" s="8"/>
      <c r="I53" s="8"/>
      <c r="J53" s="8"/>
      <c r="K53" s="8"/>
      <c r="L53" s="8"/>
      <c r="M53" s="8"/>
      <c r="N53" s="8"/>
      <c r="O53" s="8"/>
      <c r="P53" s="8"/>
      <c r="Q53" s="8"/>
      <c r="R53" s="8"/>
    </row>
    <row r="54" spans="1:18">
      <c r="A54" s="8"/>
      <c r="B54" s="8"/>
      <c r="C54" s="8"/>
      <c r="D54" s="8"/>
      <c r="E54" s="8"/>
      <c r="F54" s="8"/>
      <c r="G54" s="8"/>
      <c r="H54" s="8"/>
      <c r="I54" s="8"/>
      <c r="J54" s="8"/>
      <c r="K54" s="8"/>
      <c r="L54" s="8"/>
      <c r="M54" s="8"/>
      <c r="N54" s="8"/>
      <c r="O54" s="8"/>
      <c r="P54" s="8"/>
      <c r="Q54" s="8"/>
      <c r="R54" s="8"/>
    </row>
    <row r="55" spans="1:18">
      <c r="A55" s="8"/>
      <c r="B55" s="8"/>
      <c r="C55" s="8"/>
      <c r="D55" s="8"/>
      <c r="E55" s="8"/>
      <c r="F55" s="8"/>
      <c r="G55" s="8"/>
      <c r="H55" s="8"/>
      <c r="I55" s="8"/>
      <c r="J55" s="8"/>
      <c r="K55" s="8"/>
      <c r="L55" s="8"/>
      <c r="M55" s="8"/>
      <c r="N55" s="8"/>
      <c r="O55" s="8"/>
      <c r="P55" s="8"/>
      <c r="Q55" s="8"/>
      <c r="R55" s="8"/>
    </row>
    <row r="59" spans="1:18" ht="28.5" thickBot="1">
      <c r="A59" s="12" t="s">
        <v>38</v>
      </c>
    </row>
    <row r="60" spans="1:18" ht="60" customHeight="1" thickBot="1">
      <c r="A60" s="35" t="s">
        <v>41</v>
      </c>
      <c r="B60" s="36"/>
      <c r="C60" s="36"/>
      <c r="D60" s="36"/>
      <c r="E60" s="36"/>
      <c r="F60" s="36"/>
      <c r="G60" s="36"/>
      <c r="H60" s="36"/>
      <c r="I60" s="36"/>
      <c r="J60" s="36"/>
      <c r="K60" s="37"/>
    </row>
  </sheetData>
  <mergeCells count="9">
    <mergeCell ref="A60:K60"/>
    <mergeCell ref="A2:J3"/>
    <mergeCell ref="A4:J4"/>
    <mergeCell ref="D17:E17"/>
    <mergeCell ref="C16:G16"/>
    <mergeCell ref="D29:E29"/>
    <mergeCell ref="C28:G28"/>
    <mergeCell ref="D23:E23"/>
    <mergeCell ref="C22:G22"/>
  </mergeCells>
  <phoneticPr fontId="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5"/>
  <sheetViews>
    <sheetView tabSelected="1" topLeftCell="A115" workbookViewId="0">
      <selection activeCell="D118" sqref="D118"/>
    </sheetView>
  </sheetViews>
  <sheetFormatPr defaultColWidth="10.875" defaultRowHeight="16.5"/>
  <cols>
    <col min="1" max="1" width="12.375" customWidth="1"/>
    <col min="2" max="2" width="11" customWidth="1"/>
    <col min="3" max="3" width="17.375" customWidth="1"/>
    <col min="6" max="6" width="15.125" customWidth="1"/>
    <col min="7" max="7" width="15.375" bestFit="1" customWidth="1"/>
    <col min="8" max="8" width="16.875" customWidth="1"/>
    <col min="11" max="11" width="15.375" bestFit="1" customWidth="1"/>
    <col min="15" max="15" width="1.125" customWidth="1"/>
  </cols>
  <sheetData>
    <row r="1" spans="1:10" ht="27" thickBot="1">
      <c r="A1" s="22" t="s">
        <v>22</v>
      </c>
      <c r="B1" s="21"/>
      <c r="C1" s="21"/>
      <c r="D1" s="21"/>
      <c r="E1" s="21"/>
      <c r="F1" s="21"/>
      <c r="G1" s="21"/>
      <c r="H1" s="21"/>
      <c r="I1" s="21"/>
      <c r="J1" s="21"/>
    </row>
    <row r="2" spans="1:10">
      <c r="A2" s="38" t="s">
        <v>42</v>
      </c>
      <c r="B2" s="39"/>
      <c r="C2" s="39"/>
      <c r="D2" s="39"/>
      <c r="E2" s="39"/>
      <c r="F2" s="39"/>
      <c r="G2" s="39"/>
      <c r="H2" s="39"/>
      <c r="I2" s="39"/>
      <c r="J2" s="40"/>
    </row>
    <row r="3" spans="1:10">
      <c r="A3" s="41"/>
      <c r="B3" s="42"/>
      <c r="C3" s="42"/>
      <c r="D3" s="42"/>
      <c r="E3" s="42"/>
      <c r="F3" s="42"/>
      <c r="G3" s="42"/>
      <c r="H3" s="42"/>
      <c r="I3" s="42"/>
      <c r="J3" s="43"/>
    </row>
    <row r="4" spans="1:10" ht="60" customHeight="1" thickBot="1">
      <c r="A4" s="44" t="s">
        <v>37</v>
      </c>
      <c r="B4" s="45"/>
      <c r="C4" s="45"/>
      <c r="D4" s="45"/>
      <c r="E4" s="45"/>
      <c r="F4" s="45"/>
      <c r="G4" s="45"/>
      <c r="H4" s="45"/>
      <c r="I4" s="45"/>
      <c r="J4" s="46"/>
    </row>
    <row r="5" spans="1:10">
      <c r="A5" s="23"/>
      <c r="B5" s="24"/>
      <c r="C5" s="21"/>
      <c r="D5" s="21"/>
      <c r="E5" s="21"/>
      <c r="F5" s="21"/>
      <c r="G5" s="21"/>
      <c r="H5" s="21"/>
      <c r="I5" s="21"/>
      <c r="J5" s="21"/>
    </row>
    <row r="6" spans="1:10">
      <c r="A6" s="69" t="s">
        <v>48</v>
      </c>
      <c r="B6" s="69"/>
      <c r="C6" s="69"/>
      <c r="D6" s="69"/>
      <c r="E6" s="69"/>
      <c r="F6" s="69"/>
    </row>
    <row r="7" spans="1:10">
      <c r="F7" s="11"/>
    </row>
    <row r="8" spans="1:10" ht="27.75">
      <c r="A8" s="12" t="s">
        <v>39</v>
      </c>
      <c r="F8" s="11"/>
    </row>
    <row r="9" spans="1:10">
      <c r="A9" s="1" t="s">
        <v>0</v>
      </c>
      <c r="B9" s="1">
        <v>5</v>
      </c>
      <c r="C9" s="1"/>
      <c r="D9" s="1"/>
      <c r="E9" s="1"/>
      <c r="F9" s="11"/>
    </row>
    <row r="10" spans="1:10">
      <c r="A10" s="1" t="s">
        <v>11</v>
      </c>
      <c r="B10" s="1" t="s">
        <v>8</v>
      </c>
      <c r="C10" s="1" t="s">
        <v>9</v>
      </c>
      <c r="D10" s="2" t="s">
        <v>10</v>
      </c>
      <c r="E10" s="2" t="s">
        <v>4</v>
      </c>
      <c r="F10" s="11"/>
    </row>
    <row r="11" spans="1:10">
      <c r="A11" s="3" t="s">
        <v>1</v>
      </c>
      <c r="B11" s="1">
        <v>7</v>
      </c>
      <c r="C11" s="1">
        <f>(5-2)/B11*1000</f>
        <v>428.57142857142856</v>
      </c>
      <c r="D11" s="1">
        <v>432</v>
      </c>
      <c r="E11" s="1" t="s">
        <v>5</v>
      </c>
      <c r="F11" s="11"/>
    </row>
    <row r="12" spans="1:10">
      <c r="A12" s="4" t="s">
        <v>2</v>
      </c>
      <c r="B12" s="1">
        <v>7</v>
      </c>
      <c r="C12" s="1">
        <f>(5-3)/B12*1000</f>
        <v>285.71428571428572</v>
      </c>
      <c r="D12" s="1">
        <v>280</v>
      </c>
      <c r="E12" s="1" t="s">
        <v>6</v>
      </c>
      <c r="F12" s="11"/>
    </row>
    <row r="13" spans="1:10">
      <c r="A13" s="5" t="s">
        <v>3</v>
      </c>
      <c r="B13" s="1">
        <v>5</v>
      </c>
      <c r="C13" s="1">
        <f>(5-3)/B13*1000</f>
        <v>400</v>
      </c>
      <c r="D13" s="1">
        <v>392</v>
      </c>
      <c r="E13" s="1" t="s">
        <v>7</v>
      </c>
      <c r="F13" s="11"/>
    </row>
    <row r="14" spans="1:10">
      <c r="F14" s="11"/>
    </row>
    <row r="15" spans="1:10" ht="27.75">
      <c r="A15" s="12" t="s">
        <v>23</v>
      </c>
    </row>
    <row r="16" spans="1:10">
      <c r="A16" s="1" t="s">
        <v>13</v>
      </c>
      <c r="B16" s="1"/>
      <c r="C16" s="48" t="s">
        <v>1</v>
      </c>
      <c r="D16" s="49"/>
      <c r="E16" s="49"/>
      <c r="F16" s="49"/>
      <c r="G16" s="50"/>
    </row>
    <row r="17" spans="1:18">
      <c r="A17" s="1" t="s">
        <v>15</v>
      </c>
      <c r="B17" s="25" t="s">
        <v>17</v>
      </c>
      <c r="C17" s="25" t="s">
        <v>16</v>
      </c>
      <c r="D17" s="47" t="s">
        <v>30</v>
      </c>
      <c r="E17" s="47"/>
      <c r="F17" s="25" t="s">
        <v>27</v>
      </c>
      <c r="G17" s="25" t="s">
        <v>24</v>
      </c>
    </row>
    <row r="18" spans="1:18" ht="17.25" thickBot="1">
      <c r="A18" s="1" t="s">
        <v>20</v>
      </c>
      <c r="B18" s="10" t="s">
        <v>12</v>
      </c>
      <c r="C18" s="10" t="s">
        <v>33</v>
      </c>
      <c r="D18" s="10" t="s">
        <v>21</v>
      </c>
      <c r="E18" s="10" t="s">
        <v>12</v>
      </c>
      <c r="F18" s="10" t="s">
        <v>12</v>
      </c>
      <c r="G18" s="18" t="s">
        <v>14</v>
      </c>
      <c r="H18" s="18" t="s">
        <v>47</v>
      </c>
    </row>
    <row r="19" spans="1:18">
      <c r="A19" s="15" t="s">
        <v>18</v>
      </c>
      <c r="B19" s="16">
        <v>5100</v>
      </c>
      <c r="C19" s="16">
        <f t="shared" ref="C19:C24" si="0">B19-E19</f>
        <v>1875</v>
      </c>
      <c r="D19" s="16">
        <v>431</v>
      </c>
      <c r="E19" s="16">
        <v>3225</v>
      </c>
      <c r="F19" s="17">
        <v>240.7</v>
      </c>
      <c r="G19" s="19">
        <f t="shared" ref="G19:G24" si="1">(E19-F19)/D19</f>
        <v>6.9241299303944324</v>
      </c>
      <c r="H19" s="60">
        <f>(G19+G20+G21)/3</f>
        <v>6.9161451619833292</v>
      </c>
    </row>
    <row r="20" spans="1:18">
      <c r="A20" s="15" t="s">
        <v>19</v>
      </c>
      <c r="B20" s="16">
        <v>5100</v>
      </c>
      <c r="C20" s="16">
        <f t="shared" si="0"/>
        <v>1893</v>
      </c>
      <c r="D20" s="16">
        <v>432</v>
      </c>
      <c r="E20" s="16">
        <v>3207</v>
      </c>
      <c r="F20" s="16">
        <v>227.6</v>
      </c>
      <c r="G20" s="16">
        <f t="shared" si="1"/>
        <v>6.8967592592592597</v>
      </c>
      <c r="H20" s="61"/>
    </row>
    <row r="21" spans="1:18" ht="17.25" thickBot="1">
      <c r="A21" s="15" t="s">
        <v>43</v>
      </c>
      <c r="B21" s="16">
        <v>5100</v>
      </c>
      <c r="C21" s="16">
        <f t="shared" si="0"/>
        <v>1876</v>
      </c>
      <c r="D21" s="16">
        <v>432</v>
      </c>
      <c r="E21" s="16">
        <v>3224</v>
      </c>
      <c r="F21" s="16">
        <v>231.3</v>
      </c>
      <c r="G21" s="16">
        <f t="shared" si="1"/>
        <v>6.9275462962962955</v>
      </c>
      <c r="H21" s="62"/>
    </row>
    <row r="22" spans="1:18">
      <c r="A22" s="32" t="s">
        <v>44</v>
      </c>
      <c r="B22" s="29">
        <v>5070</v>
      </c>
      <c r="C22" s="29">
        <f t="shared" si="0"/>
        <v>1838</v>
      </c>
      <c r="D22" s="29">
        <v>431</v>
      </c>
      <c r="E22" s="29">
        <v>3232</v>
      </c>
      <c r="F22" s="30">
        <v>225.4</v>
      </c>
      <c r="G22" s="31">
        <f t="shared" si="1"/>
        <v>6.975870069605568</v>
      </c>
      <c r="H22" s="63">
        <f>(G22+G23+G24)/3</f>
        <v>6.9110770960442265</v>
      </c>
    </row>
    <row r="23" spans="1:18">
      <c r="A23" s="34" t="s">
        <v>45</v>
      </c>
      <c r="B23" s="29">
        <v>5090</v>
      </c>
      <c r="C23" s="29">
        <f t="shared" si="0"/>
        <v>1898</v>
      </c>
      <c r="D23" s="29">
        <v>432</v>
      </c>
      <c r="E23" s="29">
        <v>3192</v>
      </c>
      <c r="F23" s="29">
        <v>221</v>
      </c>
      <c r="G23" s="29">
        <f t="shared" si="1"/>
        <v>6.8773148148148149</v>
      </c>
      <c r="H23" s="64"/>
    </row>
    <row r="24" spans="1:18">
      <c r="A24" s="34" t="s">
        <v>46</v>
      </c>
      <c r="B24" s="29">
        <v>5090</v>
      </c>
      <c r="C24" s="29">
        <f t="shared" si="0"/>
        <v>1895</v>
      </c>
      <c r="D24" s="29">
        <v>431</v>
      </c>
      <c r="E24" s="29">
        <v>3195</v>
      </c>
      <c r="F24" s="29">
        <v>229.7</v>
      </c>
      <c r="G24" s="29">
        <f t="shared" si="1"/>
        <v>6.8800464037122975</v>
      </c>
      <c r="H24" s="65"/>
    </row>
    <row r="25" spans="1:18">
      <c r="A25" s="8"/>
      <c r="B25" s="14"/>
      <c r="C25" s="14"/>
      <c r="D25" s="14"/>
      <c r="E25" s="14"/>
      <c r="F25" s="14"/>
      <c r="G25" s="14"/>
      <c r="H25" s="14"/>
      <c r="I25" s="14"/>
      <c r="J25" s="14"/>
      <c r="K25" s="14"/>
      <c r="L25" s="14"/>
      <c r="M25" s="14"/>
      <c r="N25" s="14"/>
      <c r="O25" s="14"/>
      <c r="P25" s="14"/>
      <c r="Q25" s="14"/>
      <c r="R25" s="14"/>
    </row>
    <row r="26" spans="1:18">
      <c r="A26" s="1" t="s">
        <v>13</v>
      </c>
      <c r="B26" s="1"/>
      <c r="C26" s="54" t="s">
        <v>2</v>
      </c>
      <c r="D26" s="55"/>
      <c r="E26" s="55"/>
      <c r="F26" s="55"/>
      <c r="G26" s="56"/>
    </row>
    <row r="27" spans="1:18">
      <c r="A27" s="1" t="s">
        <v>15</v>
      </c>
      <c r="B27" s="25" t="s">
        <v>17</v>
      </c>
      <c r="C27" s="25" t="s">
        <v>16</v>
      </c>
      <c r="D27" s="47" t="s">
        <v>31</v>
      </c>
      <c r="E27" s="47"/>
      <c r="F27" s="25" t="s">
        <v>28</v>
      </c>
      <c r="G27" s="25" t="s">
        <v>25</v>
      </c>
    </row>
    <row r="28" spans="1:18" ht="17.25" thickBot="1">
      <c r="A28" s="1" t="s">
        <v>20</v>
      </c>
      <c r="B28" s="10" t="s">
        <v>12</v>
      </c>
      <c r="C28" s="10" t="s">
        <v>34</v>
      </c>
      <c r="D28" s="10" t="s">
        <v>21</v>
      </c>
      <c r="E28" s="10" t="s">
        <v>12</v>
      </c>
      <c r="F28" s="10" t="s">
        <v>12</v>
      </c>
      <c r="G28" s="18" t="s">
        <v>14</v>
      </c>
      <c r="H28" s="18" t="s">
        <v>47</v>
      </c>
    </row>
    <row r="29" spans="1:18">
      <c r="A29" s="15" t="s">
        <v>18</v>
      </c>
      <c r="B29" s="16">
        <v>5070</v>
      </c>
      <c r="C29" s="16">
        <f t="shared" ref="C29:C34" si="2">B29-E29</f>
        <v>2852</v>
      </c>
      <c r="D29" s="16">
        <v>281</v>
      </c>
      <c r="E29" s="16">
        <v>2218</v>
      </c>
      <c r="F29" s="17">
        <v>203.8</v>
      </c>
      <c r="G29" s="19">
        <f t="shared" ref="G29:G34" si="3">(E29-F29)/D29</f>
        <v>7.16797153024911</v>
      </c>
      <c r="H29" s="60">
        <f>(G29+G30+G31)/3</f>
        <v>7.1215547597715991</v>
      </c>
    </row>
    <row r="30" spans="1:18" ht="17.25" thickBot="1">
      <c r="A30" s="15" t="s">
        <v>19</v>
      </c>
      <c r="B30" s="16">
        <v>5100</v>
      </c>
      <c r="C30" s="16">
        <f t="shared" si="2"/>
        <v>2888</v>
      </c>
      <c r="D30" s="16">
        <v>279.39999999999998</v>
      </c>
      <c r="E30" s="16">
        <v>2212</v>
      </c>
      <c r="F30" s="17">
        <v>227.3</v>
      </c>
      <c r="G30" s="20">
        <f t="shared" si="3"/>
        <v>7.1034359341445965</v>
      </c>
      <c r="H30" s="61"/>
    </row>
    <row r="31" spans="1:18" ht="17.25" thickBot="1">
      <c r="A31" s="15" t="s">
        <v>43</v>
      </c>
      <c r="B31" s="16">
        <v>5100</v>
      </c>
      <c r="C31" s="16">
        <f t="shared" si="2"/>
        <v>2886</v>
      </c>
      <c r="D31" s="16">
        <v>278.8</v>
      </c>
      <c r="E31" s="16">
        <v>2214</v>
      </c>
      <c r="F31" s="17">
        <v>236.4</v>
      </c>
      <c r="G31" s="20">
        <f t="shared" si="3"/>
        <v>7.0932568149210899</v>
      </c>
      <c r="H31" s="62"/>
    </row>
    <row r="32" spans="1:18">
      <c r="A32" s="32" t="s">
        <v>44</v>
      </c>
      <c r="B32" s="29">
        <v>5070</v>
      </c>
      <c r="C32" s="29">
        <f t="shared" si="2"/>
        <v>2922</v>
      </c>
      <c r="D32" s="29">
        <v>280</v>
      </c>
      <c r="E32" s="29">
        <v>2148</v>
      </c>
      <c r="F32" s="30">
        <v>239.2</v>
      </c>
      <c r="G32" s="31">
        <f t="shared" si="3"/>
        <v>6.8171428571428567</v>
      </c>
      <c r="H32" s="66">
        <f>(G32+G33+G34)/3</f>
        <v>6.924508021846731</v>
      </c>
    </row>
    <row r="33" spans="1:18">
      <c r="A33" s="34" t="s">
        <v>45</v>
      </c>
      <c r="B33" s="29">
        <v>5090</v>
      </c>
      <c r="C33" s="29">
        <f t="shared" si="2"/>
        <v>2892</v>
      </c>
      <c r="D33" s="29">
        <v>280</v>
      </c>
      <c r="E33" s="29">
        <v>2198</v>
      </c>
      <c r="F33" s="29">
        <v>218.5</v>
      </c>
      <c r="G33" s="29">
        <f t="shared" si="3"/>
        <v>7.0696428571428571</v>
      </c>
      <c r="H33" s="67"/>
    </row>
    <row r="34" spans="1:18">
      <c r="A34" s="32" t="s">
        <v>46</v>
      </c>
      <c r="B34" s="33">
        <v>5090</v>
      </c>
      <c r="C34" s="33">
        <f t="shared" si="2"/>
        <v>2940</v>
      </c>
      <c r="D34" s="33">
        <v>279</v>
      </c>
      <c r="E34" s="33">
        <v>2150</v>
      </c>
      <c r="F34" s="33">
        <v>228.6</v>
      </c>
      <c r="G34" s="33">
        <f t="shared" si="3"/>
        <v>6.8867383512544809</v>
      </c>
      <c r="H34" s="68"/>
    </row>
    <row r="36" spans="1:18">
      <c r="A36" s="1" t="s">
        <v>13</v>
      </c>
      <c r="B36" s="1"/>
      <c r="C36" s="70" t="s">
        <v>3</v>
      </c>
      <c r="D36" s="71"/>
      <c r="E36" s="71"/>
      <c r="F36" s="71"/>
      <c r="G36" s="72"/>
    </row>
    <row r="37" spans="1:18">
      <c r="A37" s="1" t="s">
        <v>15</v>
      </c>
      <c r="B37" s="26" t="s">
        <v>17</v>
      </c>
      <c r="C37" s="26" t="s">
        <v>16</v>
      </c>
      <c r="D37" s="73" t="s">
        <v>32</v>
      </c>
      <c r="E37" s="74"/>
      <c r="F37" s="26" t="s">
        <v>29</v>
      </c>
      <c r="G37" s="26" t="s">
        <v>26</v>
      </c>
    </row>
    <row r="38" spans="1:18" ht="17.25" thickBot="1">
      <c r="A38" s="1" t="s">
        <v>20</v>
      </c>
      <c r="B38" s="10" t="s">
        <v>12</v>
      </c>
      <c r="C38" s="10" t="s">
        <v>35</v>
      </c>
      <c r="D38" s="10" t="s">
        <v>21</v>
      </c>
      <c r="E38" s="10" t="s">
        <v>12</v>
      </c>
      <c r="F38" s="10" t="s">
        <v>12</v>
      </c>
      <c r="G38" s="18" t="s">
        <v>14</v>
      </c>
      <c r="H38" s="18" t="s">
        <v>47</v>
      </c>
    </row>
    <row r="39" spans="1:18">
      <c r="A39" s="15" t="s">
        <v>18</v>
      </c>
      <c r="B39" s="16">
        <v>5070</v>
      </c>
      <c r="C39" s="16">
        <f t="shared" ref="C39:C44" si="4">B39-E39</f>
        <v>2986</v>
      </c>
      <c r="D39" s="16">
        <v>392</v>
      </c>
      <c r="E39" s="16">
        <v>2084</v>
      </c>
      <c r="F39" s="17">
        <v>228.6</v>
      </c>
      <c r="G39" s="19">
        <f t="shared" ref="G39:G44" si="5">(E39-F39)/D39</f>
        <v>4.7331632653061231</v>
      </c>
      <c r="H39" s="60">
        <f>(G39+G40+G41)/3</f>
        <v>5.0175257282400141</v>
      </c>
      <c r="I39" s="14"/>
      <c r="J39" s="14"/>
      <c r="K39" s="14"/>
      <c r="L39" s="14"/>
      <c r="M39" s="14"/>
      <c r="N39" s="14"/>
      <c r="O39" s="14"/>
      <c r="P39" s="14"/>
      <c r="Q39" s="14"/>
      <c r="R39" s="14"/>
    </row>
    <row r="40" spans="1:18">
      <c r="A40" s="15" t="s">
        <v>19</v>
      </c>
      <c r="B40" s="16">
        <v>5100</v>
      </c>
      <c r="C40" s="16">
        <f t="shared" si="4"/>
        <v>2856</v>
      </c>
      <c r="D40" s="16">
        <v>392</v>
      </c>
      <c r="E40" s="16">
        <v>2244</v>
      </c>
      <c r="F40" s="16">
        <v>200</v>
      </c>
      <c r="G40" s="16">
        <f t="shared" si="5"/>
        <v>5.2142857142857144</v>
      </c>
      <c r="H40" s="61"/>
      <c r="I40" s="8"/>
      <c r="J40" s="8"/>
      <c r="K40" s="8"/>
      <c r="L40" s="8"/>
      <c r="M40" s="8"/>
      <c r="N40" s="8"/>
      <c r="O40" s="8"/>
      <c r="P40" s="9"/>
      <c r="Q40" s="9"/>
      <c r="R40" s="9"/>
    </row>
    <row r="41" spans="1:18" ht="17.25" thickBot="1">
      <c r="A41" s="15" t="s">
        <v>43</v>
      </c>
      <c r="B41" s="16">
        <v>5100</v>
      </c>
      <c r="C41" s="16">
        <f t="shared" si="4"/>
        <v>2911</v>
      </c>
      <c r="D41" s="16">
        <v>390</v>
      </c>
      <c r="E41" s="16">
        <v>2189</v>
      </c>
      <c r="F41" s="16">
        <v>198</v>
      </c>
      <c r="G41" s="16">
        <f t="shared" si="5"/>
        <v>5.1051282051282048</v>
      </c>
      <c r="H41" s="62"/>
      <c r="I41" s="8"/>
      <c r="J41" s="8"/>
      <c r="K41" s="8"/>
      <c r="L41" s="8"/>
      <c r="M41" s="8"/>
      <c r="N41" s="8"/>
      <c r="O41" s="8"/>
      <c r="P41" s="8"/>
      <c r="Q41" s="8"/>
      <c r="R41" s="8"/>
    </row>
    <row r="42" spans="1:18">
      <c r="A42" s="32" t="s">
        <v>44</v>
      </c>
      <c r="B42" s="29">
        <v>5070</v>
      </c>
      <c r="C42" s="29">
        <f t="shared" si="4"/>
        <v>2848</v>
      </c>
      <c r="D42" s="29">
        <v>392</v>
      </c>
      <c r="E42" s="29">
        <v>2222</v>
      </c>
      <c r="F42" s="30">
        <v>195.8</v>
      </c>
      <c r="G42" s="31">
        <f t="shared" si="5"/>
        <v>5.1688775510204081</v>
      </c>
      <c r="H42" s="66">
        <f>(G42+G43+G44)/3</f>
        <v>5.1585692482121059</v>
      </c>
      <c r="I42" s="8"/>
      <c r="J42" s="8"/>
      <c r="K42" s="8"/>
      <c r="L42" s="8"/>
      <c r="M42" s="8"/>
      <c r="N42" s="8"/>
      <c r="O42" s="8"/>
      <c r="P42" s="8"/>
      <c r="Q42" s="8"/>
      <c r="R42" s="8"/>
    </row>
    <row r="43" spans="1:18">
      <c r="A43" s="34" t="s">
        <v>45</v>
      </c>
      <c r="B43" s="29">
        <v>5090</v>
      </c>
      <c r="C43" s="29">
        <f t="shared" si="4"/>
        <v>2855</v>
      </c>
      <c r="D43" s="29">
        <v>392</v>
      </c>
      <c r="E43" s="29">
        <v>2235</v>
      </c>
      <c r="F43" s="29">
        <v>189.5</v>
      </c>
      <c r="G43" s="29">
        <f t="shared" si="5"/>
        <v>5.2181122448979593</v>
      </c>
      <c r="H43" s="67"/>
      <c r="I43" s="8"/>
      <c r="J43" s="8"/>
      <c r="K43" s="8"/>
      <c r="L43" s="8"/>
      <c r="M43" s="8"/>
      <c r="N43" s="8"/>
      <c r="O43" s="8"/>
      <c r="P43" s="8"/>
      <c r="Q43" s="8"/>
      <c r="R43" s="8"/>
    </row>
    <row r="44" spans="1:18">
      <c r="A44" s="34" t="s">
        <v>46</v>
      </c>
      <c r="B44" s="29">
        <v>5090</v>
      </c>
      <c r="C44" s="29">
        <f t="shared" si="4"/>
        <v>2908</v>
      </c>
      <c r="D44" s="29">
        <v>390</v>
      </c>
      <c r="E44" s="29">
        <v>2182</v>
      </c>
      <c r="F44" s="29">
        <v>197.4</v>
      </c>
      <c r="G44" s="29">
        <f t="shared" si="5"/>
        <v>5.0887179487179486</v>
      </c>
      <c r="H44" s="68"/>
      <c r="I44" s="8"/>
      <c r="J44" s="8"/>
      <c r="K44" s="8"/>
      <c r="L44" s="8"/>
      <c r="M44" s="8"/>
      <c r="N44" s="8"/>
      <c r="O44" s="8"/>
      <c r="P44" s="8"/>
      <c r="Q44" s="8"/>
      <c r="R44" s="8"/>
    </row>
    <row r="45" spans="1:18">
      <c r="A45" s="8"/>
      <c r="B45" s="8"/>
      <c r="C45" s="8"/>
      <c r="D45" s="8"/>
      <c r="E45" s="8"/>
      <c r="F45" s="8"/>
      <c r="G45" s="8"/>
      <c r="H45" s="8"/>
      <c r="I45" s="8"/>
      <c r="J45" s="8"/>
      <c r="K45" s="8"/>
      <c r="L45" s="8"/>
      <c r="M45" s="8"/>
      <c r="N45" s="8"/>
      <c r="O45" s="8"/>
      <c r="P45" s="8"/>
      <c r="Q45" s="8"/>
      <c r="R45" s="8"/>
    </row>
    <row r="46" spans="1:18">
      <c r="A46" s="8"/>
      <c r="B46" s="8"/>
      <c r="C46" s="8"/>
      <c r="D46" s="8"/>
      <c r="E46" s="8"/>
      <c r="F46" s="8"/>
      <c r="G46" s="8"/>
      <c r="H46" s="8"/>
      <c r="I46" s="8"/>
      <c r="J46" s="8"/>
      <c r="K46" s="8"/>
      <c r="L46" s="8"/>
      <c r="M46" s="8"/>
      <c r="N46" s="8"/>
      <c r="O46" s="8"/>
      <c r="P46" s="8"/>
      <c r="Q46" s="8"/>
      <c r="R46" s="8"/>
    </row>
    <row r="47" spans="1:18">
      <c r="A47" s="8"/>
      <c r="B47" s="8"/>
      <c r="C47" s="8"/>
      <c r="D47" s="8"/>
      <c r="E47" s="8"/>
      <c r="F47" s="8"/>
      <c r="G47" s="8"/>
      <c r="H47" s="8"/>
      <c r="I47" s="8"/>
      <c r="J47" s="8"/>
      <c r="K47" s="8"/>
      <c r="L47" s="8"/>
      <c r="M47" s="8"/>
      <c r="N47" s="8"/>
      <c r="O47" s="8"/>
      <c r="P47" s="8"/>
      <c r="Q47" s="8"/>
      <c r="R47" s="8"/>
    </row>
    <row r="48" spans="1:18">
      <c r="A48" s="8"/>
      <c r="B48" s="8"/>
      <c r="C48" s="8"/>
      <c r="D48" s="8"/>
      <c r="E48" s="8"/>
      <c r="F48" s="8"/>
      <c r="G48" s="8"/>
      <c r="H48" s="8"/>
      <c r="I48" s="8"/>
      <c r="J48" s="8"/>
      <c r="K48" s="8"/>
      <c r="L48" s="8"/>
      <c r="M48" s="8"/>
      <c r="N48" s="8"/>
      <c r="O48" s="8"/>
      <c r="P48" s="8"/>
      <c r="Q48" s="8"/>
      <c r="R48" s="8"/>
    </row>
    <row r="49" spans="1:18">
      <c r="A49" s="8"/>
      <c r="B49" s="8"/>
      <c r="C49" s="8"/>
      <c r="D49" s="8"/>
      <c r="E49" s="8"/>
      <c r="F49" s="8"/>
      <c r="G49" s="8"/>
      <c r="H49" s="8"/>
      <c r="I49" s="8"/>
      <c r="J49" s="8"/>
      <c r="K49" s="8"/>
      <c r="L49" s="8"/>
      <c r="M49" s="8"/>
      <c r="N49" s="8"/>
      <c r="O49" s="8"/>
      <c r="P49" s="8"/>
      <c r="Q49" s="8"/>
      <c r="R49" s="8"/>
    </row>
    <row r="50" spans="1:18">
      <c r="A50" s="8"/>
      <c r="B50" s="8"/>
      <c r="C50" s="8"/>
      <c r="D50" s="8"/>
      <c r="E50" s="8"/>
      <c r="F50" s="8"/>
      <c r="G50" s="8"/>
      <c r="H50" s="8"/>
      <c r="I50" s="8"/>
      <c r="J50" s="8"/>
      <c r="K50" s="8"/>
      <c r="L50" s="8"/>
      <c r="M50" s="8"/>
      <c r="N50" s="8"/>
      <c r="O50" s="8"/>
      <c r="P50" s="8"/>
      <c r="Q50" s="8"/>
      <c r="R50" s="8"/>
    </row>
    <row r="51" spans="1:18">
      <c r="A51" s="8"/>
      <c r="B51" s="8"/>
      <c r="C51" s="8"/>
      <c r="D51" s="8"/>
      <c r="E51" s="8"/>
      <c r="F51" s="8"/>
      <c r="G51" s="8"/>
      <c r="H51" s="8"/>
      <c r="I51" s="8"/>
      <c r="J51" s="8"/>
      <c r="K51" s="8"/>
      <c r="L51" s="8"/>
      <c r="M51" s="8"/>
      <c r="N51" s="8"/>
      <c r="O51" s="8"/>
      <c r="P51" s="8"/>
      <c r="Q51" s="8"/>
      <c r="R51" s="8"/>
    </row>
    <row r="52" spans="1:18">
      <c r="A52" s="8"/>
      <c r="B52" s="8"/>
      <c r="C52" s="8"/>
      <c r="D52" s="8"/>
      <c r="E52" s="8"/>
      <c r="F52" s="8"/>
      <c r="G52" s="8"/>
      <c r="H52" s="8"/>
      <c r="I52" s="8"/>
      <c r="J52" s="8"/>
      <c r="K52" s="8"/>
      <c r="L52" s="8"/>
      <c r="M52" s="8"/>
      <c r="N52" s="8"/>
      <c r="O52" s="8"/>
      <c r="P52" s="8"/>
      <c r="Q52" s="8"/>
      <c r="R52" s="8"/>
    </row>
    <row r="53" spans="1:18">
      <c r="A53" s="8"/>
      <c r="B53" s="8"/>
      <c r="C53" s="8"/>
      <c r="D53" s="8"/>
      <c r="E53" s="8"/>
      <c r="F53" s="8"/>
      <c r="G53" s="8"/>
      <c r="H53" s="8"/>
      <c r="I53" s="8"/>
      <c r="J53" s="8"/>
      <c r="K53" s="8"/>
      <c r="L53" s="8"/>
      <c r="M53" s="8"/>
      <c r="N53" s="8"/>
      <c r="O53" s="8"/>
      <c r="P53" s="8"/>
      <c r="Q53" s="8"/>
      <c r="R53" s="8"/>
    </row>
    <row r="54" spans="1:18">
      <c r="A54" s="8"/>
      <c r="B54" s="8"/>
      <c r="C54" s="8"/>
      <c r="D54" s="8"/>
      <c r="E54" s="8"/>
      <c r="F54" s="8"/>
      <c r="G54" s="8"/>
      <c r="H54" s="8"/>
      <c r="I54" s="8"/>
      <c r="J54" s="8"/>
      <c r="K54" s="8"/>
      <c r="L54" s="8"/>
      <c r="M54" s="8"/>
      <c r="N54" s="8"/>
      <c r="O54" s="8"/>
      <c r="P54" s="8"/>
      <c r="Q54" s="8"/>
      <c r="R54" s="8"/>
    </row>
    <row r="55" spans="1:18">
      <c r="A55" s="8"/>
      <c r="B55" s="8"/>
      <c r="C55" s="8"/>
      <c r="D55" s="8"/>
      <c r="E55" s="8"/>
      <c r="F55" s="8"/>
      <c r="G55" s="8"/>
      <c r="H55" s="8"/>
      <c r="I55" s="8"/>
      <c r="J55" s="8"/>
      <c r="K55" s="8"/>
      <c r="L55" s="8"/>
      <c r="M55" s="8"/>
      <c r="N55" s="8"/>
      <c r="O55" s="8"/>
      <c r="P55" s="8"/>
      <c r="Q55" s="8"/>
      <c r="R55" s="8"/>
    </row>
    <row r="56" spans="1:18">
      <c r="A56" s="8"/>
      <c r="B56" s="8"/>
      <c r="C56" s="8"/>
      <c r="D56" s="8"/>
      <c r="E56" s="8"/>
      <c r="F56" s="8"/>
      <c r="G56" s="8"/>
      <c r="H56" s="8"/>
      <c r="I56" s="8"/>
      <c r="J56" s="8"/>
      <c r="K56" s="8"/>
      <c r="L56" s="8"/>
      <c r="M56" s="8"/>
      <c r="N56" s="8"/>
      <c r="O56" s="8"/>
      <c r="P56" s="8"/>
      <c r="Q56" s="8"/>
      <c r="R56" s="8"/>
    </row>
    <row r="57" spans="1:18">
      <c r="A57" s="8"/>
      <c r="B57" s="8"/>
      <c r="C57" s="8"/>
      <c r="D57" s="8"/>
      <c r="E57" s="8"/>
      <c r="F57" s="8"/>
      <c r="G57" s="8"/>
      <c r="H57" s="8"/>
      <c r="I57" s="8"/>
      <c r="J57" s="8"/>
      <c r="K57" s="8"/>
      <c r="L57" s="8"/>
      <c r="M57" s="8"/>
      <c r="N57" s="8"/>
      <c r="O57" s="8"/>
      <c r="P57" s="8"/>
      <c r="Q57" s="8"/>
      <c r="R57" s="8"/>
    </row>
    <row r="58" spans="1:18">
      <c r="A58" s="8"/>
      <c r="B58" s="8"/>
      <c r="C58" s="8"/>
      <c r="D58" s="8"/>
      <c r="E58" s="8"/>
      <c r="F58" s="8"/>
      <c r="G58" s="8"/>
      <c r="H58" s="8"/>
      <c r="I58" s="8"/>
      <c r="J58" s="8"/>
      <c r="K58" s="8"/>
      <c r="L58" s="8"/>
      <c r="M58" s="8"/>
      <c r="N58" s="8"/>
      <c r="O58" s="8"/>
      <c r="P58" s="8"/>
      <c r="Q58" s="8"/>
      <c r="R58" s="8"/>
    </row>
    <row r="59" spans="1:18">
      <c r="A59" s="8"/>
      <c r="B59" s="8"/>
      <c r="C59" s="8"/>
      <c r="D59" s="8"/>
      <c r="E59" s="8"/>
      <c r="F59" s="8"/>
      <c r="G59" s="8"/>
      <c r="H59" s="8"/>
      <c r="I59" s="8"/>
      <c r="J59" s="8"/>
      <c r="K59" s="8"/>
      <c r="L59" s="8"/>
      <c r="M59" s="8"/>
      <c r="N59" s="8"/>
      <c r="O59" s="8"/>
      <c r="P59" s="8"/>
      <c r="Q59" s="8"/>
      <c r="R59" s="8"/>
    </row>
    <row r="60" spans="1:18">
      <c r="A60" s="8"/>
      <c r="B60" s="8"/>
      <c r="C60" s="8"/>
      <c r="D60" s="8"/>
      <c r="E60" s="8"/>
      <c r="F60" s="8"/>
      <c r="G60" s="8"/>
      <c r="H60" s="8"/>
      <c r="I60" s="8"/>
      <c r="J60" s="8"/>
      <c r="K60" s="8"/>
      <c r="L60" s="8"/>
      <c r="M60" s="8"/>
      <c r="N60" s="8"/>
      <c r="O60" s="8"/>
      <c r="P60" s="8"/>
      <c r="Q60" s="8"/>
      <c r="R60" s="8"/>
    </row>
    <row r="61" spans="1:18">
      <c r="A61" s="8"/>
      <c r="B61" s="8"/>
      <c r="C61" s="8"/>
      <c r="D61" s="8"/>
      <c r="E61" s="8"/>
      <c r="F61" s="8"/>
      <c r="G61" s="8"/>
      <c r="H61" s="8"/>
      <c r="I61" s="8"/>
      <c r="J61" s="8"/>
      <c r="K61" s="8"/>
      <c r="L61" s="8"/>
      <c r="M61" s="8"/>
      <c r="N61" s="8"/>
      <c r="O61" s="8"/>
      <c r="P61" s="8"/>
      <c r="Q61" s="8"/>
      <c r="R61" s="8"/>
    </row>
    <row r="62" spans="1:18">
      <c r="A62" s="8"/>
      <c r="B62" s="8"/>
      <c r="C62" s="8"/>
      <c r="D62" s="8"/>
      <c r="E62" s="8"/>
      <c r="F62" s="8"/>
      <c r="G62" s="8"/>
    </row>
    <row r="63" spans="1:18">
      <c r="A63" s="8"/>
      <c r="B63" s="8"/>
      <c r="C63" s="8"/>
      <c r="D63" s="8"/>
      <c r="E63" s="8"/>
      <c r="F63" s="8"/>
      <c r="G63" s="8"/>
    </row>
    <row r="64" spans="1:18">
      <c r="A64" s="8"/>
      <c r="B64" s="8"/>
      <c r="C64" s="8"/>
      <c r="D64" s="8"/>
      <c r="E64" s="8"/>
      <c r="F64" s="8"/>
      <c r="G64" s="8"/>
    </row>
    <row r="111" spans="8:11" ht="17.25" thickBot="1"/>
    <row r="112" spans="8:11" ht="60" customHeight="1" thickBot="1">
      <c r="H112" s="27"/>
      <c r="I112" s="27"/>
      <c r="J112" s="27"/>
      <c r="K112" s="28"/>
    </row>
    <row r="114" spans="1:7" ht="28.5" thickBot="1">
      <c r="A114" s="12" t="s">
        <v>38</v>
      </c>
    </row>
    <row r="115" spans="1:7" ht="240.75" customHeight="1" thickBot="1">
      <c r="A115" s="57" t="s">
        <v>49</v>
      </c>
      <c r="B115" s="58"/>
      <c r="C115" s="58"/>
      <c r="D115" s="58"/>
      <c r="E115" s="58"/>
      <c r="F115" s="58"/>
      <c r="G115" s="59"/>
    </row>
  </sheetData>
  <mergeCells count="16">
    <mergeCell ref="A115:G115"/>
    <mergeCell ref="A2:J3"/>
    <mergeCell ref="A4:J4"/>
    <mergeCell ref="C16:G16"/>
    <mergeCell ref="D17:E17"/>
    <mergeCell ref="C26:G26"/>
    <mergeCell ref="H19:H21"/>
    <mergeCell ref="H22:H24"/>
    <mergeCell ref="H39:H41"/>
    <mergeCell ref="H42:H44"/>
    <mergeCell ref="A6:F6"/>
    <mergeCell ref="C36:G36"/>
    <mergeCell ref="D37:E37"/>
    <mergeCell ref="D27:E27"/>
    <mergeCell ref="H29:H31"/>
    <mergeCell ref="H32:H34"/>
  </mergeCells>
  <phoneticPr fontId="1"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20191021</vt:lpstr>
      <vt:lpstr>20210622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使用者</dc:creator>
  <cp:lastModifiedBy>宮欽揚</cp:lastModifiedBy>
  <dcterms:created xsi:type="dcterms:W3CDTF">2019-04-29T02:26:34Z</dcterms:created>
  <dcterms:modified xsi:type="dcterms:W3CDTF">2021-06-29T07:53:15Z</dcterms:modified>
</cp:coreProperties>
</file>